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Tekno Service\Desktop\"/>
    </mc:Choice>
  </mc:AlternateContent>
  <bookViews>
    <workbookView xWindow="0" yWindow="0" windowWidth="20490" windowHeight="7635" activeTab="4"/>
  </bookViews>
  <sheets>
    <sheet name="Doldur" sheetId="8" r:id="rId1"/>
    <sheet name="Yapıştır" sheetId="4" r:id="rId2"/>
    <sheet name="Perf. Hesabı" sheetId="7" r:id="rId3"/>
    <sheet name="Perf (1)" sheetId="9" r:id="rId4"/>
    <sheet name="Perf (2)" sheetId="10" r:id="rId5"/>
  </sheets>
  <definedNames>
    <definedName name="_Hlk93089221" localSheetId="3">'Perf (1)'!$A$52</definedName>
    <definedName name="_Hlk93089221" localSheetId="4">'Perf (2)'!$A$52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0" l="1"/>
  <c r="C4" i="10" l="1"/>
  <c r="B3" i="7" l="1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2" i="7"/>
  <c r="F3" i="7"/>
  <c r="F4" i="7"/>
  <c r="F6" i="7"/>
  <c r="F7" i="7"/>
  <c r="G8" i="7"/>
  <c r="F10" i="7"/>
  <c r="F11" i="7"/>
  <c r="G12" i="7"/>
  <c r="F14" i="7"/>
  <c r="F15" i="7"/>
  <c r="F16" i="7"/>
  <c r="F18" i="7"/>
  <c r="F19" i="7"/>
  <c r="F20" i="7"/>
  <c r="F22" i="7"/>
  <c r="F23" i="7"/>
  <c r="G24" i="7"/>
  <c r="F26" i="7"/>
  <c r="G28" i="7"/>
  <c r="D30" i="7"/>
  <c r="F30" i="7" s="1"/>
  <c r="D31" i="7"/>
  <c r="F31" i="7" s="1"/>
  <c r="D32" i="7"/>
  <c r="F32" i="7" s="1"/>
  <c r="D33" i="7"/>
  <c r="I33" i="7" s="1"/>
  <c r="D34" i="7"/>
  <c r="F34" i="7" s="1"/>
  <c r="D35" i="7"/>
  <c r="F35" i="7" s="1"/>
  <c r="D36" i="7"/>
  <c r="F36" i="7" s="1"/>
  <c r="D37" i="7"/>
  <c r="I37" i="7" s="1"/>
  <c r="D38" i="7"/>
  <c r="F38" i="7" s="1"/>
  <c r="D39" i="7"/>
  <c r="F39" i="7" s="1"/>
  <c r="D40" i="7"/>
  <c r="G40" i="7" s="1"/>
  <c r="D41" i="7"/>
  <c r="I41" i="7" s="1"/>
  <c r="G2" i="7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2" i="7"/>
  <c r="F17" i="7" l="1"/>
  <c r="G20" i="7"/>
  <c r="G5" i="7"/>
  <c r="F5" i="7"/>
  <c r="F37" i="7"/>
  <c r="I36" i="7"/>
  <c r="H36" i="7"/>
  <c r="G36" i="7"/>
  <c r="H35" i="7"/>
  <c r="H33" i="7"/>
  <c r="G33" i="7"/>
  <c r="G17" i="7"/>
  <c r="G4" i="7"/>
  <c r="F33" i="7"/>
  <c r="I32" i="7"/>
  <c r="H41" i="7"/>
  <c r="H32" i="7"/>
  <c r="G41" i="7"/>
  <c r="G32" i="7"/>
  <c r="G16" i="7"/>
  <c r="F41" i="7"/>
  <c r="H31" i="7"/>
  <c r="I40" i="7"/>
  <c r="H39" i="7"/>
  <c r="G25" i="7"/>
  <c r="G9" i="7"/>
  <c r="H37" i="7"/>
  <c r="F25" i="7"/>
  <c r="F9" i="7"/>
  <c r="G37" i="7"/>
  <c r="G13" i="7"/>
  <c r="F13" i="7"/>
  <c r="H40" i="7"/>
  <c r="F40" i="7"/>
  <c r="F28" i="7"/>
  <c r="F24" i="7"/>
  <c r="F12" i="7"/>
  <c r="F8" i="7"/>
  <c r="I39" i="7"/>
  <c r="I35" i="7"/>
  <c r="I31" i="7"/>
  <c r="G39" i="7"/>
  <c r="G35" i="7"/>
  <c r="G31" i="7"/>
  <c r="G27" i="7"/>
  <c r="G23" i="7"/>
  <c r="G19" i="7"/>
  <c r="G15" i="7"/>
  <c r="G11" i="7"/>
  <c r="G7" i="7"/>
  <c r="G3" i="7"/>
  <c r="F27" i="7"/>
  <c r="F2" i="7"/>
  <c r="I38" i="7"/>
  <c r="I34" i="7"/>
  <c r="I30" i="7"/>
  <c r="H38" i="7"/>
  <c r="H34" i="7"/>
  <c r="H30" i="7"/>
  <c r="G21" i="7"/>
  <c r="G38" i="7"/>
  <c r="G34" i="7"/>
  <c r="G30" i="7"/>
  <c r="G26" i="7"/>
  <c r="G22" i="7"/>
  <c r="G18" i="7"/>
  <c r="G14" i="7"/>
  <c r="G10" i="7"/>
  <c r="G6" i="7"/>
  <c r="F21" i="7"/>
  <c r="G29" i="7"/>
  <c r="F29" i="7"/>
  <c r="A1" i="10"/>
  <c r="A1" i="9"/>
  <c r="C6" i="10"/>
  <c r="C6" i="9"/>
  <c r="C50" i="9"/>
  <c r="B50" i="9"/>
  <c r="C49" i="9"/>
  <c r="B49" i="9"/>
  <c r="C48" i="9"/>
  <c r="B48" i="9"/>
  <c r="C47" i="9"/>
  <c r="B47" i="9"/>
  <c r="C46" i="9"/>
  <c r="B46" i="9"/>
  <c r="C45" i="9"/>
  <c r="B45" i="9"/>
  <c r="C44" i="9"/>
  <c r="B44" i="9"/>
  <c r="C43" i="9"/>
  <c r="B43" i="9"/>
  <c r="C42" i="9"/>
  <c r="B42" i="9"/>
  <c r="C41" i="9"/>
  <c r="B41" i="9"/>
  <c r="C40" i="9"/>
  <c r="B40" i="9"/>
  <c r="C39" i="9"/>
  <c r="B39" i="9"/>
  <c r="C38" i="9"/>
  <c r="B38" i="9"/>
  <c r="C37" i="9"/>
  <c r="B37" i="9"/>
  <c r="C36" i="9"/>
  <c r="B36" i="9"/>
  <c r="C35" i="9"/>
  <c r="B35" i="9"/>
  <c r="C34" i="9"/>
  <c r="B34" i="9"/>
  <c r="C33" i="9"/>
  <c r="B33" i="9"/>
  <c r="C32" i="9"/>
  <c r="B32" i="9"/>
  <c r="C31" i="9"/>
  <c r="B31" i="9"/>
  <c r="C30" i="9"/>
  <c r="B30" i="9"/>
  <c r="C29" i="9"/>
  <c r="B29" i="9"/>
  <c r="C28" i="9"/>
  <c r="B28" i="9"/>
  <c r="C27" i="9"/>
  <c r="B27" i="9"/>
  <c r="C26" i="9"/>
  <c r="B26" i="9"/>
  <c r="C25" i="9"/>
  <c r="B25" i="9"/>
  <c r="C24" i="9"/>
  <c r="B24" i="9"/>
  <c r="C23" i="9"/>
  <c r="B23" i="9"/>
  <c r="C22" i="9"/>
  <c r="B22" i="9"/>
  <c r="C21" i="9"/>
  <c r="B21" i="9"/>
  <c r="C20" i="9"/>
  <c r="B20" i="9"/>
  <c r="C19" i="9"/>
  <c r="B19" i="9"/>
  <c r="C18" i="9"/>
  <c r="B18" i="9"/>
  <c r="C17" i="9"/>
  <c r="B17" i="9"/>
  <c r="C16" i="9"/>
  <c r="B16" i="9"/>
  <c r="C15" i="9"/>
  <c r="B15" i="9"/>
  <c r="C14" i="9"/>
  <c r="B14" i="9"/>
  <c r="C13" i="9"/>
  <c r="B13" i="9"/>
  <c r="C12" i="9"/>
  <c r="B12" i="9"/>
  <c r="C11" i="9"/>
  <c r="B11" i="9"/>
  <c r="K15" i="9"/>
  <c r="K16" i="9"/>
  <c r="D16" i="9" s="1"/>
  <c r="K17" i="9"/>
  <c r="K18" i="9"/>
  <c r="D18" i="9" s="1"/>
  <c r="K19" i="9"/>
  <c r="K20" i="9"/>
  <c r="D20" i="9" s="1"/>
  <c r="K21" i="9"/>
  <c r="K22" i="9"/>
  <c r="D22" i="9" s="1"/>
  <c r="K23" i="9"/>
  <c r="K24" i="9"/>
  <c r="D24" i="9" s="1"/>
  <c r="K25" i="9"/>
  <c r="K26" i="9"/>
  <c r="D26" i="9" s="1"/>
  <c r="K27" i="9"/>
  <c r="K28" i="9"/>
  <c r="D28" i="9" s="1"/>
  <c r="K29" i="9"/>
  <c r="K30" i="9"/>
  <c r="D30" i="9" s="1"/>
  <c r="K31" i="9"/>
  <c r="K32" i="9"/>
  <c r="F32" i="9" s="1"/>
  <c r="K33" i="9"/>
  <c r="K34" i="9"/>
  <c r="D34" i="9" s="1"/>
  <c r="K35" i="9"/>
  <c r="K36" i="9"/>
  <c r="D36" i="9" s="1"/>
  <c r="K37" i="9"/>
  <c r="K38" i="9"/>
  <c r="D38" i="9" s="1"/>
  <c r="K39" i="9"/>
  <c r="K40" i="9"/>
  <c r="F40" i="9" s="1"/>
  <c r="K41" i="9"/>
  <c r="I41" i="9" s="1"/>
  <c r="K42" i="9"/>
  <c r="D42" i="9" s="1"/>
  <c r="K43" i="9"/>
  <c r="I43" i="9" s="1"/>
  <c r="K44" i="9"/>
  <c r="F44" i="9" s="1"/>
  <c r="K45" i="9"/>
  <c r="I45" i="9" s="1"/>
  <c r="K46" i="9"/>
  <c r="D46" i="9" s="1"/>
  <c r="K47" i="9"/>
  <c r="I47" i="9" s="1"/>
  <c r="K48" i="9"/>
  <c r="G48" i="9" s="1"/>
  <c r="K49" i="9"/>
  <c r="I49" i="9" s="1"/>
  <c r="K50" i="9"/>
  <c r="F50" i="9" s="1"/>
  <c r="K12" i="9"/>
  <c r="H12" i="9" s="1"/>
  <c r="K13" i="9"/>
  <c r="D13" i="9" s="1"/>
  <c r="K14" i="9"/>
  <c r="D14" i="9" s="1"/>
  <c r="K11" i="9"/>
  <c r="J11" i="9" s="1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11" i="10"/>
  <c r="I20" i="10"/>
  <c r="D20" i="10" s="1"/>
  <c r="I21" i="10"/>
  <c r="D21" i="10" s="1"/>
  <c r="I22" i="10"/>
  <c r="H22" i="10" s="1"/>
  <c r="I23" i="10"/>
  <c r="F23" i="10" s="1"/>
  <c r="I24" i="10"/>
  <c r="D24" i="10" s="1"/>
  <c r="I25" i="10"/>
  <c r="F25" i="10" s="1"/>
  <c r="I26" i="10"/>
  <c r="D26" i="10" s="1"/>
  <c r="I27" i="10"/>
  <c r="D27" i="10" s="1"/>
  <c r="I28" i="10"/>
  <c r="D28" i="10" s="1"/>
  <c r="I29" i="10"/>
  <c r="D29" i="10" s="1"/>
  <c r="I30" i="10"/>
  <c r="H30" i="10" s="1"/>
  <c r="I31" i="10"/>
  <c r="F31" i="10" s="1"/>
  <c r="I32" i="10"/>
  <c r="D32" i="10" s="1"/>
  <c r="I33" i="10"/>
  <c r="F33" i="10" s="1"/>
  <c r="I34" i="10"/>
  <c r="D34" i="10" s="1"/>
  <c r="I35" i="10"/>
  <c r="D35" i="10" s="1"/>
  <c r="I36" i="10"/>
  <c r="D36" i="10" s="1"/>
  <c r="I37" i="10"/>
  <c r="D37" i="10" s="1"/>
  <c r="I38" i="10"/>
  <c r="H38" i="10" s="1"/>
  <c r="I39" i="10"/>
  <c r="F39" i="10" s="1"/>
  <c r="I40" i="10"/>
  <c r="D40" i="10" s="1"/>
  <c r="I41" i="10"/>
  <c r="F41" i="10" s="1"/>
  <c r="I42" i="10"/>
  <c r="D42" i="10" s="1"/>
  <c r="I43" i="10"/>
  <c r="D43" i="10" s="1"/>
  <c r="I44" i="10"/>
  <c r="D44" i="10" s="1"/>
  <c r="I45" i="10"/>
  <c r="D45" i="10" s="1"/>
  <c r="I46" i="10"/>
  <c r="H46" i="10" s="1"/>
  <c r="I47" i="10"/>
  <c r="F47" i="10" s="1"/>
  <c r="I48" i="10"/>
  <c r="G48" i="10" s="1"/>
  <c r="I49" i="10"/>
  <c r="F49" i="10" s="1"/>
  <c r="I50" i="10"/>
  <c r="D50" i="10" s="1"/>
  <c r="I11" i="10"/>
  <c r="D11" i="10" s="1"/>
  <c r="I12" i="10"/>
  <c r="D12" i="10" s="1"/>
  <c r="I13" i="10"/>
  <c r="H13" i="10" s="1"/>
  <c r="I14" i="10"/>
  <c r="D14" i="10" s="1"/>
  <c r="I15" i="10"/>
  <c r="D15" i="10" s="1"/>
  <c r="I16" i="10"/>
  <c r="F16" i="10" s="1"/>
  <c r="I17" i="10"/>
  <c r="F17" i="10" s="1"/>
  <c r="I18" i="10"/>
  <c r="D18" i="10" s="1"/>
  <c r="I19" i="10"/>
  <c r="E19" i="10" s="1"/>
  <c r="F53" i="10"/>
  <c r="H53" i="9"/>
  <c r="A53" i="10"/>
  <c r="C7" i="10"/>
  <c r="B53" i="9"/>
  <c r="C4" i="9"/>
  <c r="C5" i="9"/>
  <c r="C7" i="9"/>
  <c r="F41" i="9" l="1"/>
  <c r="J15" i="9"/>
  <c r="F15" i="9"/>
  <c r="H14" i="9"/>
  <c r="I14" i="9" s="1"/>
  <c r="G41" i="9"/>
  <c r="E15" i="9"/>
  <c r="G14" i="9"/>
  <c r="J14" i="9"/>
  <c r="E41" i="9"/>
  <c r="J13" i="9"/>
  <c r="D41" i="9"/>
  <c r="J48" i="9"/>
  <c r="H48" i="9"/>
  <c r="G29" i="9"/>
  <c r="H37" i="9"/>
  <c r="D15" i="9"/>
  <c r="I15" i="9" s="1"/>
  <c r="J36" i="9"/>
  <c r="G23" i="9"/>
  <c r="E11" i="9"/>
  <c r="D23" i="9"/>
  <c r="I23" i="9" s="1"/>
  <c r="G44" i="10"/>
  <c r="J34" i="9"/>
  <c r="G28" i="10"/>
  <c r="F14" i="9"/>
  <c r="J41" i="9"/>
  <c r="E14" i="9"/>
  <c r="H41" i="9"/>
  <c r="J20" i="9"/>
  <c r="D11" i="9"/>
  <c r="F35" i="9"/>
  <c r="G27" i="9"/>
  <c r="G13" i="10"/>
  <c r="D41" i="10"/>
  <c r="H11" i="9"/>
  <c r="F27" i="9"/>
  <c r="J22" i="9"/>
  <c r="D13" i="10"/>
  <c r="F28" i="10"/>
  <c r="F11" i="9"/>
  <c r="E27" i="9"/>
  <c r="J45" i="9"/>
  <c r="J26" i="9"/>
  <c r="E38" i="10"/>
  <c r="G45" i="9"/>
  <c r="D25" i="10"/>
  <c r="F45" i="9"/>
  <c r="H31" i="9"/>
  <c r="J25" i="9"/>
  <c r="E45" i="9"/>
  <c r="J39" i="9"/>
  <c r="E31" i="9"/>
  <c r="H25" i="9"/>
  <c r="D45" i="9"/>
  <c r="D31" i="9"/>
  <c r="J17" i="9"/>
  <c r="J38" i="9"/>
  <c r="G17" i="9"/>
  <c r="J12" i="9"/>
  <c r="J44" i="9"/>
  <c r="J23" i="9"/>
  <c r="F17" i="9"/>
  <c r="J37" i="9"/>
  <c r="J29" i="9"/>
  <c r="H23" i="9"/>
  <c r="F44" i="10"/>
  <c r="D31" i="10"/>
  <c r="J42" i="9"/>
  <c r="F29" i="9"/>
  <c r="F23" i="9"/>
  <c r="G17" i="10"/>
  <c r="E23" i="9"/>
  <c r="D49" i="10"/>
  <c r="G43" i="10"/>
  <c r="G36" i="10"/>
  <c r="F30" i="10"/>
  <c r="E23" i="10"/>
  <c r="G11" i="9"/>
  <c r="I11" i="9"/>
  <c r="J47" i="9"/>
  <c r="G37" i="9"/>
  <c r="J33" i="9"/>
  <c r="J30" i="9"/>
  <c r="D27" i="9"/>
  <c r="I27" i="9" s="1"/>
  <c r="J18" i="9"/>
  <c r="G23" i="10"/>
  <c r="E43" i="10"/>
  <c r="F36" i="10"/>
  <c r="E30" i="10"/>
  <c r="D23" i="10"/>
  <c r="H47" i="9"/>
  <c r="F37" i="9"/>
  <c r="H33" i="9"/>
  <c r="G47" i="9"/>
  <c r="E37" i="9"/>
  <c r="G33" i="9"/>
  <c r="G47" i="10"/>
  <c r="H35" i="10"/>
  <c r="G22" i="10"/>
  <c r="J50" i="9"/>
  <c r="F47" i="9"/>
  <c r="J43" i="9"/>
  <c r="J40" i="9"/>
  <c r="D37" i="9"/>
  <c r="F33" i="9"/>
  <c r="H29" i="9"/>
  <c r="H17" i="9"/>
  <c r="G35" i="10"/>
  <c r="F22" i="10"/>
  <c r="H50" i="9"/>
  <c r="E47" i="9"/>
  <c r="H43" i="9"/>
  <c r="E33" i="9"/>
  <c r="D47" i="10"/>
  <c r="D47" i="9"/>
  <c r="G43" i="9"/>
  <c r="D33" i="9"/>
  <c r="H43" i="10"/>
  <c r="G30" i="10"/>
  <c r="E16" i="10"/>
  <c r="J49" i="9"/>
  <c r="F43" i="9"/>
  <c r="H39" i="9"/>
  <c r="E29" i="9"/>
  <c r="I29" i="9" s="1"/>
  <c r="G25" i="9"/>
  <c r="J21" i="9"/>
  <c r="E17" i="9"/>
  <c r="H27" i="10"/>
  <c r="H49" i="9"/>
  <c r="J46" i="9"/>
  <c r="E43" i="9"/>
  <c r="G39" i="9"/>
  <c r="J35" i="9"/>
  <c r="J32" i="9"/>
  <c r="D29" i="9"/>
  <c r="F25" i="9"/>
  <c r="H21" i="9"/>
  <c r="D17" i="9"/>
  <c r="I17" i="9" s="1"/>
  <c r="G46" i="10"/>
  <c r="F46" i="10"/>
  <c r="E39" i="10"/>
  <c r="D33" i="10"/>
  <c r="G27" i="10"/>
  <c r="G20" i="10"/>
  <c r="G12" i="9"/>
  <c r="G49" i="9"/>
  <c r="H46" i="9"/>
  <c r="D43" i="9"/>
  <c r="F39" i="9"/>
  <c r="H35" i="9"/>
  <c r="E25" i="9"/>
  <c r="G21" i="9"/>
  <c r="D17" i="10"/>
  <c r="E35" i="10"/>
  <c r="G39" i="10"/>
  <c r="E46" i="10"/>
  <c r="D39" i="10"/>
  <c r="E27" i="10"/>
  <c r="F20" i="10"/>
  <c r="F12" i="9"/>
  <c r="F49" i="9"/>
  <c r="E39" i="9"/>
  <c r="G35" i="9"/>
  <c r="J31" i="9"/>
  <c r="J28" i="9"/>
  <c r="D25" i="9"/>
  <c r="I25" i="9" s="1"/>
  <c r="F21" i="9"/>
  <c r="E12" i="9"/>
  <c r="E49" i="9"/>
  <c r="D39" i="9"/>
  <c r="E21" i="9"/>
  <c r="G16" i="10"/>
  <c r="E22" i="10"/>
  <c r="G38" i="10"/>
  <c r="G31" i="10"/>
  <c r="D12" i="9"/>
  <c r="D49" i="9"/>
  <c r="H45" i="9"/>
  <c r="E35" i="9"/>
  <c r="G31" i="9"/>
  <c r="J27" i="9"/>
  <c r="J24" i="9"/>
  <c r="D21" i="9"/>
  <c r="H15" i="9"/>
  <c r="E47" i="10"/>
  <c r="F38" i="10"/>
  <c r="E31" i="10"/>
  <c r="D35" i="9"/>
  <c r="I35" i="9" s="1"/>
  <c r="F31" i="9"/>
  <c r="H27" i="9"/>
  <c r="G15" i="9"/>
  <c r="J19" i="9"/>
  <c r="D19" i="10"/>
  <c r="E17" i="10"/>
  <c r="H15" i="10"/>
  <c r="J16" i="9"/>
  <c r="H19" i="10"/>
  <c r="G14" i="10"/>
  <c r="H13" i="9"/>
  <c r="H19" i="9"/>
  <c r="G19" i="10"/>
  <c r="G13" i="9"/>
  <c r="G19" i="9"/>
  <c r="F19" i="10"/>
  <c r="F13" i="9"/>
  <c r="I13" i="9" s="1"/>
  <c r="F19" i="9"/>
  <c r="E13" i="9"/>
  <c r="E19" i="9"/>
  <c r="D19" i="9"/>
  <c r="I19" i="9" s="1"/>
  <c r="I50" i="9"/>
  <c r="I48" i="9"/>
  <c r="I46" i="9"/>
  <c r="I44" i="9"/>
  <c r="I42" i="9"/>
  <c r="I40" i="9"/>
  <c r="H44" i="9"/>
  <c r="H42" i="9"/>
  <c r="H40" i="9"/>
  <c r="H38" i="9"/>
  <c r="H36" i="9"/>
  <c r="H34" i="9"/>
  <c r="H32" i="9"/>
  <c r="H30" i="9"/>
  <c r="H28" i="9"/>
  <c r="I28" i="9" s="1"/>
  <c r="H26" i="9"/>
  <c r="H24" i="9"/>
  <c r="H22" i="9"/>
  <c r="H20" i="9"/>
  <c r="H18" i="9"/>
  <c r="H16" i="9"/>
  <c r="G44" i="9"/>
  <c r="G38" i="9"/>
  <c r="G36" i="9"/>
  <c r="G34" i="9"/>
  <c r="G32" i="9"/>
  <c r="G30" i="9"/>
  <c r="G28" i="9"/>
  <c r="G26" i="9"/>
  <c r="G24" i="9"/>
  <c r="G22" i="9"/>
  <c r="G20" i="9"/>
  <c r="G18" i="9"/>
  <c r="G16" i="9"/>
  <c r="F36" i="9"/>
  <c r="F28" i="9"/>
  <c r="F26" i="9"/>
  <c r="F24" i="9"/>
  <c r="F22" i="9"/>
  <c r="F20" i="9"/>
  <c r="F18" i="9"/>
  <c r="F16" i="9"/>
  <c r="G46" i="9"/>
  <c r="G42" i="9"/>
  <c r="F48" i="9"/>
  <c r="F46" i="9"/>
  <c r="F42" i="9"/>
  <c r="F38" i="9"/>
  <c r="F30" i="9"/>
  <c r="I30" i="9" s="1"/>
  <c r="E50" i="9"/>
  <c r="E48" i="9"/>
  <c r="E46" i="9"/>
  <c r="E44" i="9"/>
  <c r="E42" i="9"/>
  <c r="E40" i="9"/>
  <c r="E38" i="9"/>
  <c r="E36" i="9"/>
  <c r="E34" i="9"/>
  <c r="I34" i="9" s="1"/>
  <c r="E32" i="9"/>
  <c r="E30" i="9"/>
  <c r="E28" i="9"/>
  <c r="E26" i="9"/>
  <c r="E24" i="9"/>
  <c r="I24" i="9" s="1"/>
  <c r="E22" i="9"/>
  <c r="E20" i="9"/>
  <c r="E18" i="9"/>
  <c r="E16" i="9"/>
  <c r="G50" i="9"/>
  <c r="F34" i="9"/>
  <c r="D50" i="9"/>
  <c r="D48" i="9"/>
  <c r="D44" i="9"/>
  <c r="D40" i="9"/>
  <c r="D32" i="9"/>
  <c r="G40" i="9"/>
  <c r="E49" i="10"/>
  <c r="E41" i="10"/>
  <c r="E33" i="10"/>
  <c r="E25" i="10"/>
  <c r="H48" i="10"/>
  <c r="D46" i="10"/>
  <c r="F43" i="10"/>
  <c r="H40" i="10"/>
  <c r="D38" i="10"/>
  <c r="F35" i="10"/>
  <c r="H32" i="10"/>
  <c r="D30" i="10"/>
  <c r="F27" i="10"/>
  <c r="H24" i="10"/>
  <c r="D22" i="10"/>
  <c r="G40" i="10"/>
  <c r="G32" i="10"/>
  <c r="G24" i="10"/>
  <c r="F48" i="10"/>
  <c r="H45" i="10"/>
  <c r="F40" i="10"/>
  <c r="H37" i="10"/>
  <c r="F32" i="10"/>
  <c r="H29" i="10"/>
  <c r="F24" i="10"/>
  <c r="H21" i="10"/>
  <c r="E48" i="10"/>
  <c r="G45" i="10"/>
  <c r="E40" i="10"/>
  <c r="G37" i="10"/>
  <c r="E32" i="10"/>
  <c r="G29" i="10"/>
  <c r="E24" i="10"/>
  <c r="G21" i="10"/>
  <c r="H50" i="10"/>
  <c r="D48" i="10"/>
  <c r="F45" i="10"/>
  <c r="H42" i="10"/>
  <c r="F37" i="10"/>
  <c r="H34" i="10"/>
  <c r="F29" i="10"/>
  <c r="H26" i="10"/>
  <c r="F21" i="10"/>
  <c r="G50" i="10"/>
  <c r="E45" i="10"/>
  <c r="G42" i="10"/>
  <c r="E37" i="10"/>
  <c r="G34" i="10"/>
  <c r="E29" i="10"/>
  <c r="G26" i="10"/>
  <c r="E21" i="10"/>
  <c r="F50" i="10"/>
  <c r="H47" i="10"/>
  <c r="F42" i="10"/>
  <c r="H39" i="10"/>
  <c r="F34" i="10"/>
  <c r="H31" i="10"/>
  <c r="F26" i="10"/>
  <c r="H23" i="10"/>
  <c r="E50" i="10"/>
  <c r="E42" i="10"/>
  <c r="E34" i="10"/>
  <c r="E26" i="10"/>
  <c r="H44" i="10"/>
  <c r="H36" i="10"/>
  <c r="H28" i="10"/>
  <c r="H20" i="10"/>
  <c r="H49" i="10"/>
  <c r="H33" i="10"/>
  <c r="H25" i="10"/>
  <c r="H41" i="10"/>
  <c r="G49" i="10"/>
  <c r="E44" i="10"/>
  <c r="G41" i="10"/>
  <c r="E36" i="10"/>
  <c r="G33" i="10"/>
  <c r="E28" i="10"/>
  <c r="G25" i="10"/>
  <c r="E20" i="10"/>
  <c r="H18" i="10"/>
  <c r="D16" i="10"/>
  <c r="F13" i="10"/>
  <c r="G18" i="10"/>
  <c r="E13" i="10"/>
  <c r="F18" i="10"/>
  <c r="E18" i="10"/>
  <c r="G15" i="10"/>
  <c r="F15" i="10"/>
  <c r="H12" i="10"/>
  <c r="E15" i="10"/>
  <c r="G12" i="10"/>
  <c r="H17" i="10"/>
  <c r="F12" i="10"/>
  <c r="E12" i="10"/>
  <c r="H14" i="10"/>
  <c r="F14" i="10"/>
  <c r="H11" i="10"/>
  <c r="E14" i="10"/>
  <c r="G11" i="10"/>
  <c r="H16" i="10"/>
  <c r="F11" i="10"/>
  <c r="E11" i="10"/>
  <c r="I26" i="9" l="1"/>
  <c r="I37" i="9"/>
  <c r="I12" i="9"/>
  <c r="I39" i="9"/>
  <c r="I31" i="9"/>
  <c r="I33" i="9"/>
  <c r="I32" i="9"/>
  <c r="I20" i="9"/>
  <c r="I36" i="9"/>
  <c r="I21" i="9"/>
  <c r="I18" i="9"/>
  <c r="I22" i="9"/>
  <c r="I38" i="9"/>
  <c r="I16" i="9"/>
</calcChain>
</file>

<file path=xl/sharedStrings.xml><?xml version="1.0" encoding="utf-8"?>
<sst xmlns="http://schemas.openxmlformats.org/spreadsheetml/2006/main" count="160" uniqueCount="80">
  <si>
    <t>Okul No</t>
  </si>
  <si>
    <t>Adı Soyadı</t>
  </si>
  <si>
    <t>1.Sınav</t>
  </si>
  <si>
    <t>2.Sınav</t>
  </si>
  <si>
    <t>3.Sınav</t>
  </si>
  <si>
    <t>4.Sınav</t>
  </si>
  <si>
    <t>5.Sınav</t>
  </si>
  <si>
    <t>6.Sınav</t>
  </si>
  <si>
    <t>1.Perf.</t>
  </si>
  <si>
    <t>2.Perf.</t>
  </si>
  <si>
    <t>3.Perf.</t>
  </si>
  <si>
    <t>1.Uyg.</t>
  </si>
  <si>
    <t>2.Uyg.</t>
  </si>
  <si>
    <t>3.Uyg.</t>
  </si>
  <si>
    <t>Proje</t>
  </si>
  <si>
    <t>Muaf</t>
  </si>
  <si>
    <t>Puanı</t>
  </si>
  <si>
    <t>SN</t>
  </si>
  <si>
    <t>No</t>
  </si>
  <si>
    <t>Okula düzenli olarak devam eder ve derslere hep vaktinde gelir.</t>
  </si>
  <si>
    <t>Verilen ödevleri yaparak ve gerekli materyalleri getirerek derse hazırlıklı gelir.</t>
  </si>
  <si>
    <t>Her derste birden fazla görüş                             önererek ve sorular sorarak derse aktif olarak katılır.</t>
  </si>
  <si>
    <t>Ders sırasında arkadaşlarına ve öğretmenlerine saygılı davranır.</t>
  </si>
  <si>
    <t>Toplam Puan</t>
  </si>
  <si>
    <t>Ödeve uygun plan yapma/Grup içinde uygun görev dağılımı yapma</t>
  </si>
  <si>
    <t>Ödev hazırlarken çeşitli kaynaklardan yararlanma</t>
  </si>
  <si>
    <t>Performans ödevi konusunun amaca uygun hazırlanması toplanan bilgilerin analiz edilmesi toplanan bilgilerin düzenlenmesi</t>
  </si>
  <si>
    <t>Ödevin zamanında hazırlayıp teslim edilmesi</t>
  </si>
  <si>
    <t>Raporun anlaşılır biçimde yazılması Türkçe yazım kurallarına uyulması içerik sayfa düzeni temizliğe dikkat edilmesi</t>
  </si>
  <si>
    <t>Performans ödevi konusunu materyalle desteklemesi ve ortaya çıkan ödevin amacına uygun olması</t>
  </si>
  <si>
    <t>Sıra No</t>
  </si>
  <si>
    <t>Barajlar:</t>
  </si>
  <si>
    <t>Adı:</t>
  </si>
  <si>
    <t>Soyadı:</t>
  </si>
  <si>
    <t>Ders:</t>
  </si>
  <si>
    <t>Sınıf:</t>
  </si>
  <si>
    <t>Bilgiler</t>
  </si>
  <si>
    <t>İletişim:</t>
  </si>
  <si>
    <t>PERFORMANS DEĞELENDİRME ÖLÇEĞİ</t>
  </si>
  <si>
    <t>(0-49,99):</t>
  </si>
  <si>
    <t>Geçmez</t>
  </si>
  <si>
    <t>(50-59,99):</t>
  </si>
  <si>
    <t>Geçer</t>
  </si>
  <si>
    <t>(60-69,99):</t>
  </si>
  <si>
    <t>Orta</t>
  </si>
  <si>
    <t>(70-84,99):</t>
  </si>
  <si>
    <t>İyi</t>
  </si>
  <si>
    <t>(85-100):</t>
  </si>
  <si>
    <t>Pekiyi</t>
  </si>
  <si>
    <t>Uygundur</t>
  </si>
  <si>
    <t>Ders Öğretmeni</t>
  </si>
  <si>
    <t>Okul Müdürü</t>
  </si>
  <si>
    <t>Şube:</t>
  </si>
  <si>
    <t>Tarih:</t>
  </si>
  <si>
    <t>Öğretmen:</t>
  </si>
  <si>
    <t>DERS İÇİ PERFORMANS DEĞELENDİRME ÖLÇEĞİ</t>
  </si>
  <si>
    <t>Ödev sunumunda eleştirel düşünme becerisi sergileme ve verilen sürede akıcı bir şekilde sunu yapma</t>
  </si>
  <si>
    <t>Öğretmenin</t>
  </si>
  <si>
    <t>Müdürün</t>
  </si>
  <si>
    <t>Dosyayı Hazırlayanın</t>
  </si>
  <si>
    <t>Yıllar:</t>
  </si>
  <si>
    <t>Okul:</t>
  </si>
  <si>
    <t>2024-2025</t>
  </si>
  <si>
    <t>65</t>
  </si>
  <si>
    <t>G</t>
  </si>
  <si>
    <t>50</t>
  </si>
  <si>
    <t>70</t>
  </si>
  <si>
    <t>40</t>
  </si>
  <si>
    <t>60</t>
  </si>
  <si>
    <t>80</t>
  </si>
  <si>
    <t>100</t>
  </si>
  <si>
    <t>90</t>
  </si>
  <si>
    <t>TATVAN MESLEKİ VE TEKNİK ANADOLU LİSESİ</t>
  </si>
  <si>
    <t>Türk Dili ve Edebiyatı</t>
  </si>
  <si>
    <t>Saim</t>
  </si>
  <si>
    <t>ÖZÇINAR</t>
  </si>
  <si>
    <t>9-METAL</t>
  </si>
  <si>
    <t xml:space="preserve">Oğuz </t>
  </si>
  <si>
    <t>HAN</t>
  </si>
  <si>
    <t>Oğuz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</si>
</sst>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0"/>
      <color indexed="8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/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/>
    <xf numFmtId="0" fontId="0" fillId="4" borderId="0" xfId="0" applyFill="1"/>
    <xf numFmtId="0" fontId="3" fillId="4" borderId="0" xfId="0" applyFont="1" applyFill="1" applyBorder="1"/>
    <xf numFmtId="0" fontId="0" fillId="4" borderId="0" xfId="0" applyFill="1" applyBorder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/>
    </xf>
    <xf numFmtId="0" fontId="0" fillId="0" borderId="0" xfId="0" applyBorder="1" applyAlignment="1"/>
    <xf numFmtId="0" fontId="3" fillId="5" borderId="0" xfId="0" applyFont="1" applyFill="1" applyAlignment="1">
      <alignment horizontal="right" vertical="center"/>
    </xf>
    <xf numFmtId="164" fontId="3" fillId="0" borderId="0" xfId="1" applyNumberFormat="1" applyFont="1" applyAlignment="1">
      <alignment horizontal="center" vertical="center"/>
    </xf>
    <xf numFmtId="164" fontId="3" fillId="5" borderId="0" xfId="1" applyNumberFormat="1" applyFont="1" applyFill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4" fontId="3" fillId="0" borderId="5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5" fillId="0" borderId="0" xfId="2"/>
    <xf numFmtId="1" fontId="6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2" fontId="6" fillId="0" borderId="0" xfId="0" applyNumberFormat="1" applyFont="1" applyAlignment="1">
      <alignment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/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0" fillId="0" borderId="8" xfId="0" applyBorder="1" applyAlignment="1"/>
    <xf numFmtId="0" fontId="0" fillId="0" borderId="11" xfId="0" applyBorder="1" applyAlignment="1"/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/>
    <xf numFmtId="0" fontId="0" fillId="0" borderId="13" xfId="0" applyBorder="1" applyAlignment="1"/>
    <xf numFmtId="14" fontId="2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Köprü" xfId="2" builtinId="8"/>
    <cellStyle name="Normal" xfId="0" builtinId="0"/>
    <cellStyle name="Virgül" xfId="1" builtinId="3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282465</xdr:colOff>
      <xdr:row>7</xdr:row>
      <xdr:rowOff>65691</xdr:rowOff>
    </xdr:from>
    <xdr:to>
      <xdr:col>7</xdr:col>
      <xdr:colOff>177362</xdr:colOff>
      <xdr:row>11</xdr:row>
      <xdr:rowOff>0</xdr:rowOff>
    </xdr:to>
    <xdr:sp macro="" textlink="">
      <xdr:nvSpPr>
        <xdr:cNvPr id="2" name="Metin kutusu 1">
          <a:extLst>
            <a:ext uri="{FF2B5EF4-FFF2-40B4-BE49-F238E27FC236}">
              <a16:creationId xmlns:a16="http://schemas.microsoft.com/office/drawing/2014/main" id="{55D599FE-0587-4CB3-B655-C5E3386C343B}"/>
            </a:ext>
          </a:extLst>
        </xdr:cNvPr>
        <xdr:cNvSpPr txBox="1"/>
      </xdr:nvSpPr>
      <xdr:spPr>
        <a:xfrm>
          <a:off x="7436068" y="1694794"/>
          <a:ext cx="1727639" cy="906516"/>
        </a:xfrm>
        <a:prstGeom prst="rect">
          <a:avLst/>
        </a:prstGeom>
        <a:ln w="1905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1100"/>
            <a:t>Lütfen</a:t>
          </a:r>
          <a:r>
            <a:rPr lang="tr-TR" sz="1100" baseline="0"/>
            <a:t> BeniOku </a:t>
          </a:r>
          <a:br>
            <a:rPr lang="tr-TR" sz="1100" baseline="0"/>
          </a:br>
          <a:r>
            <a:rPr lang="tr-TR" sz="1100" baseline="0"/>
            <a:t>dosyasını okuyunuz</a:t>
          </a:r>
          <a:endParaRPr lang="tr-T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347870</xdr:colOff>
      <xdr:row>1</xdr:row>
      <xdr:rowOff>66264</xdr:rowOff>
    </xdr:from>
    <xdr:to>
      <xdr:col>0</xdr:col>
      <xdr:colOff>356152</xdr:colOff>
      <xdr:row>3</xdr:row>
      <xdr:rowOff>182217</xdr:rowOff>
    </xdr:to>
    <xdr:cxnSp macro="">
      <xdr:nvCxnSpPr>
        <xdr:cNvPr id="4" name="Düz Ok Bağlayıcısı 3">
          <a:extLst>
            <a:ext uri="{FF2B5EF4-FFF2-40B4-BE49-F238E27FC236}">
              <a16:creationId xmlns:a16="http://schemas.microsoft.com/office/drawing/2014/main" id="{873C73E4-23F5-4000-965D-B2896B39E386}"/>
            </a:ext>
          </a:extLst>
        </xdr:cNvPr>
        <xdr:cNvCxnSpPr/>
      </xdr:nvCxnSpPr>
      <xdr:spPr>
        <a:xfrm flipH="1" flipV="1">
          <a:off x="347870" y="256764"/>
          <a:ext cx="8282" cy="496953"/>
        </a:xfrm>
        <a:prstGeom prst="straightConnector1">
          <a:avLst/>
        </a:prstGeom>
        <a:ln w="762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78048</xdr:colOff>
      <xdr:row>13</xdr:row>
      <xdr:rowOff>78685</xdr:rowOff>
    </xdr:from>
    <xdr:to>
      <xdr:col>15</xdr:col>
      <xdr:colOff>366346</xdr:colOff>
      <xdr:row>21</xdr:row>
      <xdr:rowOff>144946</xdr:rowOff>
    </xdr:to>
    <xdr:sp macro="" textlink="">
      <xdr:nvSpPr>
        <xdr:cNvPr id="10" name="Metin kutusu 9">
          <a:extLst>
            <a:ext uri="{FF2B5EF4-FFF2-40B4-BE49-F238E27FC236}">
              <a16:creationId xmlns:a16="http://schemas.microsoft.com/office/drawing/2014/main" id="{97324912-A3E7-4ADF-87AE-E8D7B63994D7}"/>
            </a:ext>
          </a:extLst>
        </xdr:cNvPr>
        <xdr:cNvSpPr txBox="1"/>
      </xdr:nvSpPr>
      <xdr:spPr>
        <a:xfrm>
          <a:off x="8247567" y="2679743"/>
          <a:ext cx="2720837" cy="1590261"/>
        </a:xfrm>
        <a:prstGeom prst="rect">
          <a:avLst/>
        </a:prstGeom>
        <a:ln w="19050">
          <a:solidFill>
            <a:srgbClr val="FF000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1100"/>
            <a:t>Görseldeki gibi şeçiniz ve daha sonra seçili kısımın üstünde sağ tıklayıp "kopyala"yınız.</a:t>
          </a:r>
        </a:p>
        <a:p>
          <a:pPr algn="ctr"/>
          <a:endParaRPr lang="tr-TR" sz="1100"/>
        </a:p>
        <a:p>
          <a:pPr algn="ctr"/>
          <a:r>
            <a:rPr lang="tr-TR" sz="1100"/>
            <a:t>Görseldeki gibi Okul No hücresinden başlayarak yapıştırınız. Lütfen sadece değerleri yapıştırınız.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D25"/>
  <sheetViews>
    <sheetView showGridLines="0" showRowColHeaders="0" topLeftCell="A13" zoomScale="145" zoomScaleNormal="145" zoomScaleSheetLayoutView="160" workbookViewId="0">
      <selection activeCell="B24" sqref="B24"/>
    </sheetView>
  </sheetViews>
  <sheetFormatPr defaultRowHeight="15"/>
  <cols>
    <col min="2" max="2" width="9.85546875" bestFit="1" customWidth="1"/>
    <col min="3" max="3" width="79.140625" customWidth="1"/>
  </cols>
  <sheetData>
    <row r="1" spans="1:4" ht="15.75" thickBot="1">
      <c r="A1" s="12"/>
      <c r="B1" s="12"/>
      <c r="C1" s="12"/>
      <c r="D1" s="14"/>
    </row>
    <row r="2" spans="1:4" ht="18.75">
      <c r="A2" s="12"/>
      <c r="B2" s="37" t="s">
        <v>36</v>
      </c>
      <c r="C2" s="38"/>
      <c r="D2" s="14"/>
    </row>
    <row r="3" spans="1:4" ht="18.75">
      <c r="A3" s="12"/>
      <c r="B3" s="27" t="s">
        <v>60</v>
      </c>
      <c r="C3" s="28" t="s">
        <v>62</v>
      </c>
      <c r="D3" s="14"/>
    </row>
    <row r="4" spans="1:4" ht="18.75">
      <c r="A4" s="12"/>
      <c r="B4" s="27" t="s">
        <v>53</v>
      </c>
      <c r="C4" s="30">
        <v>45828</v>
      </c>
      <c r="D4" s="14"/>
    </row>
    <row r="5" spans="1:4" ht="18.75">
      <c r="A5" s="12"/>
      <c r="B5" s="27" t="s">
        <v>61</v>
      </c>
      <c r="C5" s="28" t="s">
        <v>72</v>
      </c>
      <c r="D5" s="14"/>
    </row>
    <row r="6" spans="1:4" ht="18.75">
      <c r="A6" s="12"/>
      <c r="B6" s="8" t="s">
        <v>35</v>
      </c>
      <c r="C6" s="28" t="s">
        <v>76</v>
      </c>
      <c r="D6" s="14"/>
    </row>
    <row r="7" spans="1:4" ht="19.5" thickBot="1">
      <c r="A7" s="12"/>
      <c r="B7" s="10" t="s">
        <v>34</v>
      </c>
      <c r="C7" s="29" t="s">
        <v>73</v>
      </c>
      <c r="D7" s="14"/>
    </row>
    <row r="8" spans="1:4" ht="19.5" thickBot="1">
      <c r="A8" s="14"/>
      <c r="B8" s="13"/>
      <c r="C8" s="13"/>
      <c r="D8" s="14"/>
    </row>
    <row r="9" spans="1:4" ht="18.75">
      <c r="A9" s="12"/>
      <c r="B9" s="37" t="s">
        <v>57</v>
      </c>
      <c r="C9" s="38"/>
      <c r="D9" s="14"/>
    </row>
    <row r="10" spans="1:4" ht="18.75">
      <c r="A10" s="12"/>
      <c r="B10" s="8" t="s">
        <v>32</v>
      </c>
      <c r="C10" s="9" t="s">
        <v>77</v>
      </c>
      <c r="D10" s="14"/>
    </row>
    <row r="11" spans="1:4" ht="19.5" thickBot="1">
      <c r="A11" s="12"/>
      <c r="B11" s="10" t="s">
        <v>33</v>
      </c>
      <c r="C11" s="11" t="s">
        <v>78</v>
      </c>
      <c r="D11" s="14"/>
    </row>
    <row r="12" spans="1:4" ht="19.5" thickBot="1">
      <c r="A12" s="14"/>
      <c r="B12" s="13"/>
      <c r="C12" s="13"/>
      <c r="D12" s="14"/>
    </row>
    <row r="13" spans="1:4" ht="18.75">
      <c r="A13" s="12"/>
      <c r="B13" s="39" t="s">
        <v>58</v>
      </c>
      <c r="C13" s="40"/>
      <c r="D13" s="14"/>
    </row>
    <row r="14" spans="1:4" ht="18.75">
      <c r="A14" s="12"/>
      <c r="B14" s="8" t="s">
        <v>32</v>
      </c>
      <c r="C14" s="9" t="s">
        <v>74</v>
      </c>
      <c r="D14" s="14"/>
    </row>
    <row r="15" spans="1:4" ht="19.5" thickBot="1">
      <c r="A15" s="12"/>
      <c r="B15" s="10" t="s">
        <v>33</v>
      </c>
      <c r="C15" s="11" t="s">
        <v>75</v>
      </c>
      <c r="D15" s="14"/>
    </row>
    <row r="16" spans="1:4" ht="20.25" customHeight="1">
      <c r="A16" s="12"/>
      <c r="B16" s="12"/>
      <c r="C16" s="12"/>
      <c r="D16" s="14"/>
    </row>
    <row r="17" spans="1:4" ht="20.25" customHeight="1">
      <c r="A17" s="12"/>
      <c r="B17" s="12"/>
      <c r="C17" s="12"/>
      <c r="D17" s="14"/>
    </row>
    <row r="18" spans="1:4" ht="19.5" thickBot="1">
      <c r="A18" s="14"/>
      <c r="B18" s="13"/>
      <c r="C18" s="13"/>
      <c r="D18" s="14"/>
    </row>
    <row r="19" spans="1:4" ht="18.75">
      <c r="A19" s="12"/>
      <c r="B19" s="39" t="s">
        <v>59</v>
      </c>
      <c r="C19" s="40"/>
      <c r="D19" s="14"/>
    </row>
    <row r="20" spans="1:4" ht="18.75">
      <c r="A20" s="12"/>
      <c r="B20" s="8" t="s">
        <v>32</v>
      </c>
      <c r="C20" s="9" t="s">
        <v>79</v>
      </c>
      <c r="D20" s="14"/>
    </row>
    <row r="21" spans="1:4" ht="18.75">
      <c r="A21" s="12"/>
      <c r="B21" s="8" t="s">
        <v>33</v>
      </c>
      <c r="C21" s="9" t="s">
        <v>78</v>
      </c>
      <c r="D21" s="14"/>
    </row>
    <row r="22" spans="1:4" ht="19.5" thickBot="1">
      <c r="A22" s="12"/>
      <c r="B22" s="10" t="s">
        <v>37</v>
      </c>
      <c r="C22" s="11">
        <v>5304412775</v>
      </c>
      <c r="D22" s="14"/>
    </row>
    <row r="23" spans="1:4">
      <c r="A23" s="12"/>
      <c r="B23" s="12"/>
      <c r="C23" s="12"/>
      <c r="D23" s="14"/>
    </row>
    <row r="25" spans="1:4">
      <c r="C25" s="32"/>
    </row>
  </sheetData>
  <mergeCells count="4">
    <mergeCell ref="B9:C9"/>
    <mergeCell ref="B13:C13"/>
    <mergeCell ref="B2:C2"/>
    <mergeCell ref="B19:C19"/>
  </mergeCells>
  <pageMargins left="0.7" right="0.7" top="0.75" bottom="0.75" header="0.3" footer="0.3"/>
  <pageSetup paperSize="9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S30"/>
  <sheetViews>
    <sheetView topLeftCell="A14" zoomScale="130" zoomScaleNormal="130" workbookViewId="0">
      <selection activeCell="A25" sqref="A25:Q30"/>
    </sheetView>
  </sheetViews>
  <sheetFormatPr defaultRowHeight="15"/>
  <cols>
    <col min="1" max="1" width="11" customWidth="1"/>
    <col min="2" max="2" width="29.42578125" customWidth="1"/>
  </cols>
  <sheetData>
    <row r="1" spans="1:19" ht="24.75" customHeight="1">
      <c r="A1" s="2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9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>
      <c r="A3" s="33"/>
      <c r="B3" s="34"/>
      <c r="C3" s="35"/>
      <c r="D3" s="35"/>
      <c r="E3" s="34"/>
      <c r="F3" s="34"/>
      <c r="G3" s="34"/>
      <c r="H3" s="34"/>
      <c r="I3" s="35"/>
      <c r="J3" s="35"/>
      <c r="K3" s="34"/>
      <c r="L3" s="34"/>
      <c r="M3" s="34"/>
      <c r="N3" s="34"/>
      <c r="O3" s="34"/>
      <c r="P3" s="34"/>
      <c r="Q3" s="36"/>
      <c r="R3" s="34"/>
      <c r="S3" s="36"/>
    </row>
    <row r="4" spans="1:19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spans="1:19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</row>
    <row r="6" spans="1:19">
      <c r="A6" s="33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</row>
    <row r="7" spans="1:19">
      <c r="A7" s="33"/>
      <c r="B7" s="34"/>
      <c r="C7" s="35"/>
      <c r="D7" s="35"/>
      <c r="E7" s="34"/>
      <c r="F7" s="34"/>
      <c r="G7" s="34"/>
      <c r="H7" s="34"/>
      <c r="I7" s="35"/>
      <c r="J7" s="35"/>
      <c r="K7" s="34"/>
      <c r="L7" s="34"/>
      <c r="M7" s="34"/>
      <c r="N7" s="34"/>
      <c r="O7" s="34"/>
      <c r="P7" s="34"/>
      <c r="Q7" s="36"/>
      <c r="R7" s="34"/>
      <c r="S7" s="36"/>
    </row>
    <row r="8" spans="1:19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</row>
    <row r="9" spans="1:19">
      <c r="A9" s="33"/>
      <c r="B9" s="34"/>
      <c r="C9" s="35"/>
      <c r="D9" s="35"/>
      <c r="E9" s="34"/>
      <c r="F9" s="34"/>
      <c r="G9" s="34"/>
      <c r="H9" s="34"/>
      <c r="I9" s="35"/>
      <c r="J9" s="35"/>
      <c r="K9" s="34"/>
      <c r="L9" s="34"/>
      <c r="M9" s="34"/>
      <c r="N9" s="34"/>
      <c r="O9" s="34"/>
      <c r="P9" s="34"/>
      <c r="Q9" s="36"/>
      <c r="R9" s="34"/>
      <c r="S9" s="36"/>
    </row>
    <row r="10" spans="1:19">
      <c r="A10" s="33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</row>
    <row r="11" spans="1:19">
      <c r="A11" s="33"/>
      <c r="B11" s="34"/>
      <c r="C11" s="35"/>
      <c r="D11" s="35"/>
      <c r="E11" s="34"/>
      <c r="F11" s="34"/>
      <c r="G11" s="34"/>
      <c r="H11" s="34"/>
      <c r="I11" s="35"/>
      <c r="J11" s="35"/>
      <c r="K11" s="34"/>
      <c r="L11" s="34"/>
      <c r="M11" s="34"/>
      <c r="N11" s="34"/>
      <c r="O11" s="34"/>
      <c r="P11" s="34"/>
      <c r="Q11" s="36"/>
      <c r="R11" s="34"/>
      <c r="S11" s="36"/>
    </row>
    <row r="12" spans="1:19">
      <c r="A12" s="33"/>
      <c r="B12" s="34"/>
      <c r="C12" s="35"/>
      <c r="D12" s="35"/>
      <c r="E12" s="34"/>
      <c r="F12" s="34"/>
      <c r="G12" s="34"/>
      <c r="H12" s="34"/>
      <c r="I12" s="35"/>
      <c r="J12" s="35"/>
      <c r="K12" s="34"/>
      <c r="L12" s="34"/>
      <c r="M12" s="34"/>
      <c r="N12" s="34"/>
      <c r="O12" s="34"/>
      <c r="P12" s="34"/>
      <c r="Q12" s="36"/>
      <c r="R12" s="34"/>
      <c r="S12" s="36"/>
    </row>
    <row r="13" spans="1:19">
      <c r="A13" s="33"/>
      <c r="B13" s="34"/>
      <c r="C13" s="35"/>
      <c r="D13" s="34"/>
      <c r="E13" s="34"/>
      <c r="F13" s="34"/>
      <c r="G13" s="34"/>
      <c r="H13" s="34"/>
      <c r="I13" s="35"/>
      <c r="J13" s="35"/>
      <c r="K13" s="34"/>
      <c r="L13" s="34"/>
      <c r="M13" s="34"/>
      <c r="N13" s="34"/>
      <c r="O13" s="34"/>
      <c r="P13" s="34"/>
      <c r="Q13" s="36"/>
      <c r="R13" s="34"/>
      <c r="S13" s="36"/>
    </row>
    <row r="14" spans="1:19">
      <c r="A14" s="33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</row>
    <row r="15" spans="1:19">
      <c r="A15" s="33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</row>
    <row r="16" spans="1:19">
      <c r="A16" s="33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</row>
    <row r="17" spans="1:19">
      <c r="A17" s="33"/>
      <c r="B17" s="34"/>
      <c r="C17" s="35"/>
      <c r="D17" s="35"/>
      <c r="E17" s="34"/>
      <c r="F17" s="34"/>
      <c r="G17" s="34"/>
      <c r="H17" s="34"/>
      <c r="I17" s="35"/>
      <c r="J17" s="35"/>
      <c r="K17" s="34"/>
      <c r="L17" s="34"/>
      <c r="M17" s="34"/>
      <c r="N17" s="34"/>
      <c r="O17" s="34"/>
      <c r="P17" s="34"/>
      <c r="Q17" s="36"/>
      <c r="R17" s="34"/>
      <c r="S17" s="36"/>
    </row>
    <row r="18" spans="1:19">
      <c r="A18" s="33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</row>
    <row r="19" spans="1:19">
      <c r="A19" s="33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</row>
    <row r="20" spans="1:19">
      <c r="A20" s="33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</row>
    <row r="21" spans="1:19">
      <c r="A21" s="33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</row>
    <row r="22" spans="1:19">
      <c r="A22" s="33"/>
      <c r="B22" s="34"/>
      <c r="C22" s="35"/>
      <c r="D22" s="35"/>
      <c r="E22" s="34"/>
      <c r="F22" s="34"/>
      <c r="G22" s="34"/>
      <c r="H22" s="34"/>
      <c r="I22" s="35"/>
      <c r="J22" s="35"/>
      <c r="K22" s="34"/>
      <c r="L22" s="34"/>
      <c r="M22" s="34"/>
      <c r="N22" s="34"/>
      <c r="O22" s="34"/>
      <c r="P22" s="34"/>
      <c r="Q22" s="36"/>
      <c r="R22" s="34"/>
      <c r="S22" s="36"/>
    </row>
    <row r="23" spans="1:19">
      <c r="A23" s="33"/>
      <c r="B23" s="34"/>
      <c r="C23" s="35"/>
      <c r="D23" s="35"/>
      <c r="E23" s="34"/>
      <c r="F23" s="34"/>
      <c r="G23" s="34"/>
      <c r="H23" s="34"/>
      <c r="I23" s="35"/>
      <c r="J23" s="35"/>
      <c r="K23" s="34"/>
      <c r="L23" s="34"/>
      <c r="M23" s="34"/>
      <c r="N23" s="34"/>
      <c r="O23" s="34"/>
      <c r="P23" s="34"/>
      <c r="Q23" s="36"/>
      <c r="R23" s="34"/>
      <c r="S23" s="36"/>
    </row>
    <row r="24" spans="1:19">
      <c r="A24" s="33"/>
      <c r="B24" s="34"/>
      <c r="C24" s="35"/>
      <c r="D24" s="35"/>
      <c r="E24" s="34"/>
      <c r="F24" s="34"/>
      <c r="G24" s="34"/>
      <c r="H24" s="34"/>
      <c r="I24" s="35"/>
      <c r="J24" s="35"/>
      <c r="K24" s="34"/>
      <c r="L24" s="34"/>
      <c r="M24" s="34"/>
      <c r="N24" s="34"/>
      <c r="O24" s="34"/>
      <c r="P24" s="34"/>
      <c r="Q24" s="36"/>
      <c r="R24" s="34"/>
      <c r="S24" s="36"/>
    </row>
    <row r="25" spans="1:19">
      <c r="A25" s="33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</row>
    <row r="26" spans="1:19">
      <c r="A26" s="33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</row>
    <row r="27" spans="1:19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6"/>
    </row>
    <row r="28" spans="1:19">
      <c r="A28" s="33"/>
      <c r="B28" s="34"/>
      <c r="C28" s="35"/>
      <c r="D28" s="35"/>
      <c r="E28" s="34"/>
      <c r="F28" s="34"/>
      <c r="G28" s="34"/>
      <c r="H28" s="34"/>
      <c r="I28" s="35"/>
      <c r="J28" s="35"/>
      <c r="K28" s="34"/>
      <c r="L28" s="34"/>
      <c r="M28" s="34"/>
      <c r="N28" s="34"/>
      <c r="O28" s="34"/>
      <c r="P28" s="34"/>
      <c r="Q28" s="36"/>
      <c r="R28" s="34"/>
      <c r="S28" s="36"/>
    </row>
    <row r="29" spans="1:19">
      <c r="A29" s="33"/>
      <c r="B29" s="34"/>
      <c r="C29" s="35"/>
      <c r="D29" s="35"/>
      <c r="E29" s="34"/>
      <c r="F29" s="34"/>
      <c r="G29" s="34"/>
      <c r="H29" s="34"/>
      <c r="I29" s="35"/>
      <c r="J29" s="35"/>
      <c r="K29" s="34"/>
      <c r="L29" s="34"/>
      <c r="M29" s="34"/>
      <c r="N29" s="34"/>
      <c r="O29" s="34"/>
      <c r="P29" s="34"/>
      <c r="Q29" s="36"/>
      <c r="R29" s="34"/>
      <c r="S29" s="36"/>
    </row>
    <row r="30" spans="1:19">
      <c r="A30" s="33"/>
      <c r="B30" s="34"/>
      <c r="C30" s="35"/>
      <c r="D30" s="35"/>
      <c r="E30" s="34"/>
      <c r="F30" s="34"/>
      <c r="G30" s="34"/>
      <c r="H30" s="34"/>
      <c r="I30" s="35"/>
      <c r="J30" s="35"/>
      <c r="K30" s="34"/>
      <c r="L30" s="34"/>
      <c r="M30" s="34"/>
      <c r="N30" s="34"/>
      <c r="O30" s="34"/>
      <c r="P30" s="34"/>
      <c r="Q30" s="36"/>
      <c r="R30" s="34"/>
      <c r="S30" s="36"/>
    </row>
  </sheetData>
  <printOptions horizontalCentered="1"/>
  <pageMargins left="0.11811023622047245" right="0.11811023622047245" top="0.15748031496062992" bottom="0.15748031496062992" header="0.31496062992125984" footer="0.31496062992125984"/>
  <pageSetup paperSize="9" scale="83" fitToHeight="0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I41"/>
  <sheetViews>
    <sheetView view="pageBreakPreview" topLeftCell="B1" zoomScale="115" zoomScaleNormal="100" zoomScaleSheetLayoutView="115" workbookViewId="0">
      <pane ySplit="1" topLeftCell="A2" activePane="bottomLeft" state="frozen"/>
      <selection pane="bottomLeft" activeCell="D2" sqref="D2:D29"/>
    </sheetView>
  </sheetViews>
  <sheetFormatPr defaultRowHeight="18.75"/>
  <cols>
    <col min="1" max="1" width="9.140625" style="6" bestFit="1" customWidth="1"/>
    <col min="2" max="2" width="10.140625" style="6" bestFit="1" customWidth="1"/>
    <col min="3" max="3" width="49.42578125" style="6" customWidth="1"/>
    <col min="4" max="4" width="10.28515625" style="6" customWidth="1"/>
    <col min="5" max="5" width="15" style="7" customWidth="1"/>
    <col min="6" max="9" width="13.28515625" style="25" customWidth="1"/>
  </cols>
  <sheetData>
    <row r="1" spans="1:9" ht="38.25" customHeight="1">
      <c r="A1" s="5" t="s">
        <v>30</v>
      </c>
      <c r="B1" s="5" t="s">
        <v>0</v>
      </c>
      <c r="C1" s="5" t="s">
        <v>1</v>
      </c>
      <c r="D1" s="5" t="s">
        <v>16</v>
      </c>
      <c r="E1" s="24" t="s">
        <v>31</v>
      </c>
      <c r="F1" s="26">
        <v>50</v>
      </c>
      <c r="G1" s="26">
        <v>60</v>
      </c>
      <c r="H1" s="26">
        <v>70</v>
      </c>
      <c r="I1" s="26">
        <v>85</v>
      </c>
    </row>
    <row r="2" spans="1:9">
      <c r="A2" s="6">
        <v>1</v>
      </c>
      <c r="B2" s="6" t="str">
        <f>IF(Yapıştır!A2="","",Yapıştır!A2)</f>
        <v/>
      </c>
      <c r="C2" s="6" t="str">
        <f>IF(Yapıştır!B2="","",Yapıştır!B2)</f>
        <v/>
      </c>
      <c r="D2" s="36">
        <v>53</v>
      </c>
      <c r="E2" s="31"/>
      <c r="F2" s="25">
        <f>IF($D2="","",(IF(D2=0," ",IF(F$1+(F$1-$D2)&gt;100,"imkansız",$F$1+($F$1-D2)))))</f>
        <v>47</v>
      </c>
      <c r="G2" s="25" t="str">
        <f t="shared" ref="G2" si="0">IF($D2="","",(IF(E2=0," ",IF(G$1+(G$1-$D2)&gt;100,"imkansız",$F$1+($F$1-E2)))))</f>
        <v xml:space="preserve"> </v>
      </c>
      <c r="H2" s="35" t="s">
        <v>66</v>
      </c>
      <c r="I2" s="35" t="s">
        <v>66</v>
      </c>
    </row>
    <row r="3" spans="1:9">
      <c r="A3" s="6">
        <v>2</v>
      </c>
      <c r="B3" s="6" t="str">
        <f>IF(Yapıştır!A3="","",Yapıştır!A3)</f>
        <v/>
      </c>
      <c r="C3" s="6" t="str">
        <f>IF(Yapıştır!B3="","",Yapıştır!B3)</f>
        <v/>
      </c>
      <c r="D3" s="36">
        <v>36.25</v>
      </c>
      <c r="E3" s="31"/>
      <c r="F3" s="25">
        <f t="shared" ref="F3:F41" si="1">IF($D3="","",(IF(D3=0," ",IF(F$1+(F$1-$D3)&gt;100,"imkansız",$F$1+($F$1-D3)))))</f>
        <v>63.75</v>
      </c>
      <c r="G3" s="25" t="str">
        <f t="shared" ref="G3:G41" si="2">IF($D3="","",(IF(E3=0," ",IF(G$1+(G$1-$D3)&gt;100,"imkansız",$F$1+($F$1-E3)))))</f>
        <v xml:space="preserve"> </v>
      </c>
      <c r="H3" s="35" t="s">
        <v>65</v>
      </c>
      <c r="I3" s="35" t="s">
        <v>65</v>
      </c>
    </row>
    <row r="4" spans="1:9">
      <c r="A4" s="6">
        <v>3</v>
      </c>
      <c r="B4" s="6" t="str">
        <f>IF(Yapıştır!A4="","",Yapıştır!A4)</f>
        <v/>
      </c>
      <c r="C4" s="6" t="str">
        <f>IF(Yapıştır!B4="","",Yapıştır!B4)</f>
        <v/>
      </c>
      <c r="D4" s="36">
        <v>42</v>
      </c>
      <c r="E4" s="31"/>
      <c r="F4" s="25">
        <f t="shared" si="1"/>
        <v>58</v>
      </c>
      <c r="G4" s="25" t="str">
        <f t="shared" si="2"/>
        <v xml:space="preserve"> </v>
      </c>
      <c r="H4" s="35" t="s">
        <v>65</v>
      </c>
      <c r="I4" s="35" t="s">
        <v>65</v>
      </c>
    </row>
    <row r="5" spans="1:9">
      <c r="A5" s="6">
        <v>4</v>
      </c>
      <c r="B5" s="6" t="str">
        <f>IF(Yapıştır!A5="","",Yapıştır!A5)</f>
        <v/>
      </c>
      <c r="C5" s="6" t="str">
        <f>IF(Yapıştır!B5="","",Yapıştır!B5)</f>
        <v/>
      </c>
      <c r="D5" s="36">
        <v>41.25</v>
      </c>
      <c r="E5" s="31"/>
      <c r="F5" s="25">
        <f t="shared" si="1"/>
        <v>58.75</v>
      </c>
      <c r="G5" s="25" t="str">
        <f t="shared" si="2"/>
        <v xml:space="preserve"> </v>
      </c>
      <c r="H5" s="35" t="s">
        <v>65</v>
      </c>
      <c r="I5" s="35" t="s">
        <v>65</v>
      </c>
    </row>
    <row r="6" spans="1:9">
      <c r="A6" s="6">
        <v>5</v>
      </c>
      <c r="B6" s="6" t="str">
        <f>IF(Yapıştır!A6="","",Yapıştır!A6)</f>
        <v/>
      </c>
      <c r="C6" s="6" t="str">
        <f>IF(Yapıştır!B6="","",Yapıştır!B6)</f>
        <v/>
      </c>
      <c r="D6" s="36">
        <v>70</v>
      </c>
      <c r="E6" s="31"/>
      <c r="F6" s="25">
        <f t="shared" si="1"/>
        <v>30</v>
      </c>
      <c r="G6" s="25" t="str">
        <f t="shared" si="2"/>
        <v xml:space="preserve"> </v>
      </c>
      <c r="H6" s="35" t="s">
        <v>69</v>
      </c>
      <c r="I6" s="35" t="s">
        <v>69</v>
      </c>
    </row>
    <row r="7" spans="1:9">
      <c r="A7" s="6">
        <v>6</v>
      </c>
      <c r="B7" s="6" t="str">
        <f>IF(Yapıştır!A7="","",Yapıştır!A7)</f>
        <v/>
      </c>
      <c r="C7" s="6" t="str">
        <f>IF(Yapıştır!B7="","",Yapıştır!B7)</f>
        <v/>
      </c>
      <c r="D7" s="36">
        <v>93.25</v>
      </c>
      <c r="E7" s="31"/>
      <c r="F7" s="25">
        <f t="shared" si="1"/>
        <v>6.75</v>
      </c>
      <c r="G7" s="25" t="str">
        <f t="shared" si="2"/>
        <v xml:space="preserve"> </v>
      </c>
      <c r="H7" s="35" t="s">
        <v>70</v>
      </c>
      <c r="I7" s="35" t="s">
        <v>70</v>
      </c>
    </row>
    <row r="8" spans="1:9">
      <c r="A8" s="6">
        <v>7</v>
      </c>
      <c r="B8" s="6" t="str">
        <f>IF(Yapıştır!A8="","",Yapıştır!A8)</f>
        <v/>
      </c>
      <c r="C8" s="6" t="str">
        <f>IF(Yapıştır!B8="","",Yapıştır!B8)</f>
        <v/>
      </c>
      <c r="D8" s="36">
        <v>0</v>
      </c>
      <c r="E8" s="31"/>
      <c r="F8" s="25" t="str">
        <f t="shared" si="1"/>
        <v xml:space="preserve"> </v>
      </c>
      <c r="G8" s="25" t="str">
        <f t="shared" si="2"/>
        <v xml:space="preserve"> </v>
      </c>
      <c r="H8" s="35" t="s">
        <v>64</v>
      </c>
      <c r="I8" s="35" t="s">
        <v>64</v>
      </c>
    </row>
    <row r="9" spans="1:9">
      <c r="A9" s="6">
        <v>8</v>
      </c>
      <c r="B9" s="6" t="str">
        <f>IF(Yapıştır!A9="","",Yapıştır!A9)</f>
        <v/>
      </c>
      <c r="C9" s="6" t="str">
        <f>IF(Yapıştır!B9="","",Yapıştır!B9)</f>
        <v/>
      </c>
      <c r="D9" s="36">
        <v>46.25</v>
      </c>
      <c r="E9" s="31"/>
      <c r="F9" s="25">
        <f t="shared" si="1"/>
        <v>53.75</v>
      </c>
      <c r="G9" s="25" t="str">
        <f t="shared" si="2"/>
        <v xml:space="preserve"> </v>
      </c>
      <c r="H9" s="35" t="s">
        <v>65</v>
      </c>
      <c r="I9" s="35" t="s">
        <v>65</v>
      </c>
    </row>
    <row r="10" spans="1:9">
      <c r="A10" s="6">
        <v>9</v>
      </c>
      <c r="B10" s="6" t="str">
        <f>IF(Yapıştır!A10="","",Yapıştır!A10)</f>
        <v/>
      </c>
      <c r="C10" s="6" t="str">
        <f>IF(Yapıştır!B10="","",Yapıştır!B10)</f>
        <v/>
      </c>
      <c r="D10" s="36">
        <v>72.75</v>
      </c>
      <c r="E10" s="31"/>
      <c r="F10" s="25">
        <f t="shared" si="1"/>
        <v>27.25</v>
      </c>
      <c r="G10" s="25" t="str">
        <f t="shared" si="2"/>
        <v xml:space="preserve"> </v>
      </c>
      <c r="H10" s="35" t="s">
        <v>69</v>
      </c>
      <c r="I10" s="35" t="s">
        <v>69</v>
      </c>
    </row>
    <row r="11" spans="1:9">
      <c r="A11" s="6">
        <v>10</v>
      </c>
      <c r="B11" s="6" t="str">
        <f>IF(Yapıştır!A11="","",Yapıştır!A11)</f>
        <v/>
      </c>
      <c r="C11" s="6" t="str">
        <f>IF(Yapıştır!B11="","",Yapıştır!B11)</f>
        <v/>
      </c>
      <c r="D11" s="36">
        <v>80.5</v>
      </c>
      <c r="E11" s="31"/>
      <c r="F11" s="25">
        <f t="shared" si="1"/>
        <v>19.5</v>
      </c>
      <c r="G11" s="25" t="str">
        <f t="shared" si="2"/>
        <v xml:space="preserve"> </v>
      </c>
      <c r="H11" s="35" t="s">
        <v>71</v>
      </c>
      <c r="I11" s="35" t="s">
        <v>71</v>
      </c>
    </row>
    <row r="12" spans="1:9">
      <c r="A12" s="6">
        <v>11</v>
      </c>
      <c r="B12" s="6" t="str">
        <f>IF(Yapıştır!A12="","",Yapıştır!A12)</f>
        <v/>
      </c>
      <c r="C12" s="6" t="str">
        <f>IF(Yapıştır!B12="","",Yapıştır!B12)</f>
        <v/>
      </c>
      <c r="D12" s="36">
        <v>81.5</v>
      </c>
      <c r="E12" s="31"/>
      <c r="F12" s="25">
        <f t="shared" si="1"/>
        <v>18.5</v>
      </c>
      <c r="G12" s="25" t="str">
        <f t="shared" si="2"/>
        <v xml:space="preserve"> </v>
      </c>
      <c r="H12" s="35" t="s">
        <v>71</v>
      </c>
      <c r="I12" s="35" t="s">
        <v>71</v>
      </c>
    </row>
    <row r="13" spans="1:9">
      <c r="A13" s="6">
        <v>12</v>
      </c>
      <c r="B13" s="6" t="str">
        <f>IF(Yapıştır!A13="","",Yapıştır!A13)</f>
        <v/>
      </c>
      <c r="C13" s="6" t="str">
        <f>IF(Yapıştır!B13="","",Yapıştır!B13)</f>
        <v/>
      </c>
      <c r="D13" s="36">
        <v>52.75</v>
      </c>
      <c r="E13" s="31"/>
      <c r="F13" s="25">
        <f t="shared" si="1"/>
        <v>47.25</v>
      </c>
      <c r="G13" s="25" t="str">
        <f t="shared" si="2"/>
        <v xml:space="preserve"> </v>
      </c>
      <c r="H13" s="35" t="s">
        <v>68</v>
      </c>
      <c r="I13" s="35" t="s">
        <v>68</v>
      </c>
    </row>
    <row r="14" spans="1:9">
      <c r="A14" s="6">
        <v>13</v>
      </c>
      <c r="B14" s="6" t="str">
        <f>IF(Yapıştır!A14="","",Yapıştır!A14)</f>
        <v/>
      </c>
      <c r="C14" s="6" t="str">
        <f>IF(Yapıştır!B14="","",Yapıştır!B14)</f>
        <v/>
      </c>
      <c r="D14" s="36">
        <v>62</v>
      </c>
      <c r="E14" s="31"/>
      <c r="F14" s="25">
        <f t="shared" si="1"/>
        <v>38</v>
      </c>
      <c r="G14" s="25" t="str">
        <f t="shared" si="2"/>
        <v xml:space="preserve"> </v>
      </c>
      <c r="H14" s="35" t="s">
        <v>69</v>
      </c>
      <c r="I14" s="35" t="s">
        <v>69</v>
      </c>
    </row>
    <row r="15" spans="1:9">
      <c r="A15" s="6">
        <v>14</v>
      </c>
      <c r="B15" s="6" t="str">
        <f>IF(Yapıştır!A15="","",Yapıştır!A15)</f>
        <v/>
      </c>
      <c r="C15" s="6" t="str">
        <f>IF(Yapıştır!B15="","",Yapıştır!B15)</f>
        <v/>
      </c>
      <c r="D15" s="36">
        <v>81</v>
      </c>
      <c r="E15" s="31"/>
      <c r="F15" s="25">
        <f t="shared" si="1"/>
        <v>19</v>
      </c>
      <c r="G15" s="25" t="str">
        <f t="shared" si="2"/>
        <v xml:space="preserve"> </v>
      </c>
      <c r="H15" s="35" t="s">
        <v>71</v>
      </c>
      <c r="I15" s="35" t="s">
        <v>70</v>
      </c>
    </row>
    <row r="16" spans="1:9">
      <c r="A16" s="6">
        <v>15</v>
      </c>
      <c r="B16" s="6" t="str">
        <f>IF(Yapıştır!A16="","",Yapıştır!A16)</f>
        <v/>
      </c>
      <c r="C16" s="6" t="str">
        <f>IF(Yapıştır!B16="","",Yapıştır!B16)</f>
        <v/>
      </c>
      <c r="D16" s="36">
        <v>57.75</v>
      </c>
      <c r="E16" s="31"/>
      <c r="F16" s="25">
        <f t="shared" si="1"/>
        <v>42.25</v>
      </c>
      <c r="G16" s="25" t="str">
        <f t="shared" si="2"/>
        <v xml:space="preserve"> </v>
      </c>
      <c r="H16" s="35" t="s">
        <v>68</v>
      </c>
      <c r="I16" s="35" t="s">
        <v>66</v>
      </c>
    </row>
    <row r="17" spans="1:9">
      <c r="A17" s="6">
        <v>16</v>
      </c>
      <c r="B17" s="6" t="str">
        <f>IF(Yapıştır!A17="","",Yapıştır!A17)</f>
        <v/>
      </c>
      <c r="C17" s="6" t="str">
        <f>IF(Yapıştır!B17="","",Yapıştır!B17)</f>
        <v/>
      </c>
      <c r="D17" s="36">
        <v>52.5</v>
      </c>
      <c r="E17" s="31"/>
      <c r="F17" s="25">
        <f t="shared" si="1"/>
        <v>47.5</v>
      </c>
      <c r="G17" s="25" t="str">
        <f t="shared" si="2"/>
        <v xml:space="preserve"> </v>
      </c>
      <c r="H17" s="35" t="s">
        <v>68</v>
      </c>
      <c r="I17" s="35" t="s">
        <v>68</v>
      </c>
    </row>
    <row r="18" spans="1:9">
      <c r="A18" s="6">
        <v>17</v>
      </c>
      <c r="B18" s="6" t="str">
        <f>IF(Yapıştır!A18="","",Yapıştır!A18)</f>
        <v/>
      </c>
      <c r="C18" s="6" t="str">
        <f>IF(Yapıştır!B18="","",Yapıştır!B18)</f>
        <v/>
      </c>
      <c r="D18" s="36">
        <v>23.75</v>
      </c>
      <c r="E18" s="31"/>
      <c r="F18" s="25">
        <f t="shared" si="1"/>
        <v>76.25</v>
      </c>
      <c r="G18" s="25" t="str">
        <f t="shared" si="2"/>
        <v xml:space="preserve"> </v>
      </c>
      <c r="H18" s="35" t="s">
        <v>67</v>
      </c>
      <c r="I18" s="35" t="s">
        <v>67</v>
      </c>
    </row>
    <row r="19" spans="1:9">
      <c r="A19" s="6">
        <v>18</v>
      </c>
      <c r="B19" s="6" t="str">
        <f>IF(Yapıştır!A19="","",Yapıştır!A19)</f>
        <v/>
      </c>
      <c r="C19" s="6" t="str">
        <f>IF(Yapıştır!B19="","",Yapıştır!B19)</f>
        <v/>
      </c>
      <c r="D19" s="36">
        <v>63.5</v>
      </c>
      <c r="E19" s="31"/>
      <c r="F19" s="25">
        <f t="shared" si="1"/>
        <v>36.5</v>
      </c>
      <c r="G19" s="25" t="str">
        <f t="shared" si="2"/>
        <v xml:space="preserve"> </v>
      </c>
      <c r="H19" s="35" t="s">
        <v>66</v>
      </c>
      <c r="I19" s="35" t="s">
        <v>66</v>
      </c>
    </row>
    <row r="20" spans="1:9">
      <c r="A20" s="6">
        <v>19</v>
      </c>
      <c r="B20" s="6" t="str">
        <f>IF(Yapıştır!A20="","",Yapıştır!A20)</f>
        <v/>
      </c>
      <c r="C20" s="6" t="str">
        <f>IF(Yapıştır!B20="","",Yapıştır!B20)</f>
        <v/>
      </c>
      <c r="D20" s="36">
        <v>71</v>
      </c>
      <c r="E20" s="31"/>
      <c r="F20" s="25">
        <f t="shared" si="1"/>
        <v>29</v>
      </c>
      <c r="G20" s="25" t="str">
        <f t="shared" si="2"/>
        <v xml:space="preserve"> </v>
      </c>
      <c r="H20" s="35" t="s">
        <v>66</v>
      </c>
      <c r="I20" s="35" t="s">
        <v>69</v>
      </c>
    </row>
    <row r="21" spans="1:9">
      <c r="A21" s="6">
        <v>20</v>
      </c>
      <c r="B21" s="6" t="str">
        <f>IF(Yapıştır!A21="","",Yapıştır!A21)</f>
        <v/>
      </c>
      <c r="C21" s="6" t="str">
        <f>IF(Yapıştır!B21="","",Yapıştır!B21)</f>
        <v/>
      </c>
      <c r="D21" s="36">
        <v>26.5</v>
      </c>
      <c r="E21" s="31"/>
      <c r="F21" s="25">
        <f t="shared" si="1"/>
        <v>73.5</v>
      </c>
      <c r="G21" s="25" t="str">
        <f t="shared" si="2"/>
        <v xml:space="preserve"> </v>
      </c>
      <c r="H21" s="35" t="s">
        <v>65</v>
      </c>
      <c r="I21" s="35" t="s">
        <v>64</v>
      </c>
    </row>
    <row r="22" spans="1:9">
      <c r="A22" s="6">
        <v>21</v>
      </c>
      <c r="B22" s="6" t="str">
        <f>IF(Yapıştır!A22="","",Yapıştır!A22)</f>
        <v/>
      </c>
      <c r="C22" s="6" t="str">
        <f>IF(Yapıştır!B22="","",Yapıştır!B22)</f>
        <v/>
      </c>
      <c r="D22" s="36">
        <v>71.25</v>
      </c>
      <c r="E22" s="31"/>
      <c r="F22" s="25">
        <f t="shared" si="1"/>
        <v>28.75</v>
      </c>
      <c r="G22" s="25" t="str">
        <f t="shared" si="2"/>
        <v xml:space="preserve"> </v>
      </c>
      <c r="H22" s="35" t="s">
        <v>66</v>
      </c>
      <c r="I22" s="35" t="s">
        <v>69</v>
      </c>
    </row>
    <row r="23" spans="1:9">
      <c r="A23" s="6">
        <v>22</v>
      </c>
      <c r="B23" s="6" t="str">
        <f>IF(Yapıştır!A23="","",Yapıştır!A23)</f>
        <v/>
      </c>
      <c r="C23" s="6" t="str">
        <f>IF(Yapıştır!B23="","",Yapıştır!B23)</f>
        <v/>
      </c>
      <c r="D23" s="36">
        <v>71.75</v>
      </c>
      <c r="E23" s="31"/>
      <c r="F23" s="25">
        <f t="shared" si="1"/>
        <v>28.25</v>
      </c>
      <c r="G23" s="25" t="str">
        <f t="shared" si="2"/>
        <v xml:space="preserve"> </v>
      </c>
      <c r="H23" s="35" t="s">
        <v>66</v>
      </c>
      <c r="I23" s="35" t="s">
        <v>69</v>
      </c>
    </row>
    <row r="24" spans="1:9">
      <c r="A24" s="6">
        <v>23</v>
      </c>
      <c r="B24" s="6" t="str">
        <f>IF(Yapıştır!A24="","",Yapıştır!A24)</f>
        <v/>
      </c>
      <c r="C24" s="6" t="str">
        <f>IF(Yapıştır!B24="","",Yapıştır!B24)</f>
        <v/>
      </c>
      <c r="D24" s="36">
        <v>70.75</v>
      </c>
      <c r="E24" s="31"/>
      <c r="F24" s="25">
        <f t="shared" si="1"/>
        <v>29.25</v>
      </c>
      <c r="G24" s="25" t="str">
        <f t="shared" si="2"/>
        <v xml:space="preserve"> </v>
      </c>
      <c r="H24" s="35" t="s">
        <v>69</v>
      </c>
      <c r="I24" s="35" t="s">
        <v>69</v>
      </c>
    </row>
    <row r="25" spans="1:9">
      <c r="A25" s="6">
        <v>24</v>
      </c>
      <c r="B25" s="6" t="str">
        <f>IF(Yapıştır!A25="","",Yapıştır!A25)</f>
        <v/>
      </c>
      <c r="C25" s="6" t="str">
        <f>IF(Yapıştır!B25="","",Yapıştır!B25)</f>
        <v/>
      </c>
      <c r="D25" s="36">
        <v>54</v>
      </c>
      <c r="E25" s="31"/>
      <c r="F25" s="25">
        <f t="shared" si="1"/>
        <v>46</v>
      </c>
      <c r="G25" s="25" t="str">
        <f t="shared" si="2"/>
        <v xml:space="preserve"> </v>
      </c>
      <c r="H25" s="35" t="s">
        <v>68</v>
      </c>
      <c r="I25" s="35" t="s">
        <v>68</v>
      </c>
    </row>
    <row r="26" spans="1:9">
      <c r="A26" s="6">
        <v>25</v>
      </c>
      <c r="B26" s="6" t="str">
        <f>IF(Yapıştır!A26="","",Yapıştır!A26)</f>
        <v/>
      </c>
      <c r="C26" s="6" t="str">
        <f>IF(Yapıştır!B26="","",Yapıştır!B26)</f>
        <v/>
      </c>
      <c r="D26" s="36">
        <v>50</v>
      </c>
      <c r="E26" s="31"/>
      <c r="F26" s="25">
        <f t="shared" si="1"/>
        <v>50</v>
      </c>
      <c r="G26" s="25" t="str">
        <f t="shared" si="2"/>
        <v xml:space="preserve"> </v>
      </c>
      <c r="H26" s="35" t="s">
        <v>68</v>
      </c>
      <c r="I26" s="35" t="s">
        <v>68</v>
      </c>
    </row>
    <row r="27" spans="1:9">
      <c r="A27" s="6">
        <v>26</v>
      </c>
      <c r="B27" s="6" t="str">
        <f>IF(Yapıştır!A27="","",Yapıştır!A27)</f>
        <v/>
      </c>
      <c r="C27" s="6" t="str">
        <f>IF(Yapıştır!B27="","",Yapıştır!B27)</f>
        <v/>
      </c>
      <c r="D27" s="36">
        <v>77.5</v>
      </c>
      <c r="E27" s="31"/>
      <c r="F27" s="25">
        <f t="shared" si="1"/>
        <v>22.5</v>
      </c>
      <c r="G27" s="25" t="str">
        <f t="shared" si="2"/>
        <v xml:space="preserve"> </v>
      </c>
      <c r="H27" s="35" t="s">
        <v>69</v>
      </c>
      <c r="I27" s="35" t="s">
        <v>71</v>
      </c>
    </row>
    <row r="28" spans="1:9">
      <c r="A28" s="6">
        <v>27</v>
      </c>
      <c r="B28" s="6" t="str">
        <f>IF(Yapıştır!A28="","",Yapıştır!A28)</f>
        <v/>
      </c>
      <c r="C28" s="6" t="str">
        <f>IF(Yapıştır!B28="","",Yapıştır!B28)</f>
        <v/>
      </c>
      <c r="D28" s="36">
        <v>39.75</v>
      </c>
      <c r="E28" s="31"/>
      <c r="F28" s="25">
        <f t="shared" si="1"/>
        <v>60.25</v>
      </c>
      <c r="G28" s="25" t="str">
        <f t="shared" si="2"/>
        <v xml:space="preserve"> </v>
      </c>
      <c r="H28" s="35" t="s">
        <v>65</v>
      </c>
      <c r="I28" s="35" t="s">
        <v>65</v>
      </c>
    </row>
    <row r="29" spans="1:9">
      <c r="A29" s="6">
        <v>28</v>
      </c>
      <c r="B29" s="6" t="str">
        <f>IF(Yapıştır!A29="","",Yapıştır!A29)</f>
        <v/>
      </c>
      <c r="C29" s="6" t="str">
        <f>IF(Yapıştır!B29="","",Yapıştır!B29)</f>
        <v/>
      </c>
      <c r="D29" s="36">
        <v>51.25</v>
      </c>
      <c r="E29" s="31"/>
      <c r="F29" s="25">
        <f t="shared" si="1"/>
        <v>48.75</v>
      </c>
      <c r="G29" s="25" t="str">
        <f t="shared" si="2"/>
        <v xml:space="preserve"> </v>
      </c>
      <c r="H29" s="35" t="s">
        <v>63</v>
      </c>
      <c r="I29" s="35" t="s">
        <v>63</v>
      </c>
    </row>
    <row r="30" spans="1:9">
      <c r="A30" s="6">
        <v>29</v>
      </c>
      <c r="B30" s="6" t="str">
        <f>IF(Yapıştır!A30="","",Yapıştır!A30)</f>
        <v/>
      </c>
      <c r="C30" s="6" t="str">
        <f>IF(Yapıştır!B30="","",Yapıştır!B30)</f>
        <v/>
      </c>
      <c r="D30" s="25" t="str">
        <f>IF(Yapıştır!Q30="","",Yapıştır!Q30)</f>
        <v/>
      </c>
      <c r="E30" s="31"/>
      <c r="F30" s="25" t="str">
        <f t="shared" si="1"/>
        <v/>
      </c>
      <c r="G30" s="25" t="str">
        <f t="shared" si="2"/>
        <v/>
      </c>
      <c r="H30" s="25" t="str">
        <f t="shared" ref="H30:H41" si="3">IF($D30="","",(IF(F30=0," ",IF(H$1+(H$1-$D30)&gt;100,"imkansız",$F$1+($F$1-F30)))))</f>
        <v/>
      </c>
      <c r="I30" s="25" t="str">
        <f t="shared" ref="I30:I41" si="4">IF($D30="","",(IF(G30=0," ",IF(I$1+(I$1-$D30)&gt;100,"imkansız",$F$1+($F$1-G30)))))</f>
        <v/>
      </c>
    </row>
    <row r="31" spans="1:9">
      <c r="A31" s="6">
        <v>30</v>
      </c>
      <c r="B31" s="6" t="str">
        <f>IF(Yapıştır!A31="","",Yapıştır!A31)</f>
        <v/>
      </c>
      <c r="C31" s="6" t="str">
        <f>IF(Yapıştır!B31="","",Yapıştır!B31)</f>
        <v/>
      </c>
      <c r="D31" s="25" t="str">
        <f>IF(Yapıştır!Q31="","",Yapıştır!Q31)</f>
        <v/>
      </c>
      <c r="E31" s="31"/>
      <c r="F31" s="25" t="str">
        <f t="shared" si="1"/>
        <v/>
      </c>
      <c r="G31" s="25" t="str">
        <f t="shared" si="2"/>
        <v/>
      </c>
      <c r="H31" s="25" t="str">
        <f t="shared" si="3"/>
        <v/>
      </c>
      <c r="I31" s="25" t="str">
        <f t="shared" si="4"/>
        <v/>
      </c>
    </row>
    <row r="32" spans="1:9">
      <c r="A32" s="6">
        <v>31</v>
      </c>
      <c r="B32" s="6" t="str">
        <f>IF(Yapıştır!A32="","",Yapıştır!A32)</f>
        <v/>
      </c>
      <c r="C32" s="6" t="str">
        <f>IF(Yapıştır!B32="","",Yapıştır!B32)</f>
        <v/>
      </c>
      <c r="D32" s="25" t="str">
        <f>IF(Yapıştır!Q32="","",Yapıştır!Q32)</f>
        <v/>
      </c>
      <c r="E32" s="31"/>
      <c r="F32" s="25" t="str">
        <f t="shared" si="1"/>
        <v/>
      </c>
      <c r="G32" s="25" t="str">
        <f t="shared" si="2"/>
        <v/>
      </c>
      <c r="H32" s="25" t="str">
        <f t="shared" si="3"/>
        <v/>
      </c>
      <c r="I32" s="25" t="str">
        <f t="shared" si="4"/>
        <v/>
      </c>
    </row>
    <row r="33" spans="1:9">
      <c r="A33" s="6">
        <v>32</v>
      </c>
      <c r="B33" s="6" t="str">
        <f>IF(Yapıştır!A33="","",Yapıştır!A33)</f>
        <v/>
      </c>
      <c r="C33" s="6" t="str">
        <f>IF(Yapıştır!B33="","",Yapıştır!B33)</f>
        <v/>
      </c>
      <c r="D33" s="25" t="str">
        <f>IF(Yapıştır!Q33="","",Yapıştır!Q33)</f>
        <v/>
      </c>
      <c r="E33" s="31"/>
      <c r="F33" s="25" t="str">
        <f t="shared" si="1"/>
        <v/>
      </c>
      <c r="G33" s="25" t="str">
        <f t="shared" si="2"/>
        <v/>
      </c>
      <c r="H33" s="25" t="str">
        <f t="shared" si="3"/>
        <v/>
      </c>
      <c r="I33" s="25" t="str">
        <f t="shared" si="4"/>
        <v/>
      </c>
    </row>
    <row r="34" spans="1:9">
      <c r="A34" s="6">
        <v>33</v>
      </c>
      <c r="B34" s="6" t="str">
        <f>IF(Yapıştır!A34="","",Yapıştır!A34)</f>
        <v/>
      </c>
      <c r="C34" s="6" t="str">
        <f>IF(Yapıştır!B34="","",Yapıştır!B34)</f>
        <v/>
      </c>
      <c r="D34" s="25" t="str">
        <f>IF(Yapıştır!Q34="","",Yapıştır!Q34)</f>
        <v/>
      </c>
      <c r="E34" s="31"/>
      <c r="F34" s="25" t="str">
        <f t="shared" si="1"/>
        <v/>
      </c>
      <c r="G34" s="25" t="str">
        <f t="shared" si="2"/>
        <v/>
      </c>
      <c r="H34" s="25" t="str">
        <f t="shared" si="3"/>
        <v/>
      </c>
      <c r="I34" s="25" t="str">
        <f t="shared" si="4"/>
        <v/>
      </c>
    </row>
    <row r="35" spans="1:9">
      <c r="A35" s="6">
        <v>34</v>
      </c>
      <c r="B35" s="6" t="str">
        <f>IF(Yapıştır!A35="","",Yapıştır!A35)</f>
        <v/>
      </c>
      <c r="C35" s="6" t="str">
        <f>IF(Yapıştır!B35="","",Yapıştır!B35)</f>
        <v/>
      </c>
      <c r="D35" s="25" t="str">
        <f>IF(Yapıştır!Q35="","",Yapıştır!Q35)</f>
        <v/>
      </c>
      <c r="E35" s="31"/>
      <c r="F35" s="25" t="str">
        <f t="shared" si="1"/>
        <v/>
      </c>
      <c r="G35" s="25" t="str">
        <f t="shared" si="2"/>
        <v/>
      </c>
      <c r="H35" s="25" t="str">
        <f t="shared" si="3"/>
        <v/>
      </c>
      <c r="I35" s="25" t="str">
        <f t="shared" si="4"/>
        <v/>
      </c>
    </row>
    <row r="36" spans="1:9">
      <c r="A36" s="6">
        <v>35</v>
      </c>
      <c r="B36" s="6" t="str">
        <f>IF(Yapıştır!A36="","",Yapıştır!A36)</f>
        <v/>
      </c>
      <c r="C36" s="6" t="str">
        <f>IF(Yapıştır!B36="","",Yapıştır!B36)</f>
        <v/>
      </c>
      <c r="D36" s="25" t="str">
        <f>IF(Yapıştır!Q36="","",Yapıştır!Q36)</f>
        <v/>
      </c>
      <c r="E36" s="31"/>
      <c r="F36" s="25" t="str">
        <f t="shared" si="1"/>
        <v/>
      </c>
      <c r="G36" s="25" t="str">
        <f t="shared" si="2"/>
        <v/>
      </c>
      <c r="H36" s="25" t="str">
        <f t="shared" si="3"/>
        <v/>
      </c>
      <c r="I36" s="25" t="str">
        <f t="shared" si="4"/>
        <v/>
      </c>
    </row>
    <row r="37" spans="1:9">
      <c r="A37" s="6">
        <v>36</v>
      </c>
      <c r="B37" s="6" t="str">
        <f>IF(Yapıştır!A37="","",Yapıştır!A37)</f>
        <v/>
      </c>
      <c r="C37" s="6" t="str">
        <f>IF(Yapıştır!B37="","",Yapıştır!B37)</f>
        <v/>
      </c>
      <c r="D37" s="25" t="str">
        <f>IF(Yapıştır!Q37="","",Yapıştır!Q37)</f>
        <v/>
      </c>
      <c r="E37" s="31"/>
      <c r="F37" s="25" t="str">
        <f t="shared" si="1"/>
        <v/>
      </c>
      <c r="G37" s="25" t="str">
        <f t="shared" si="2"/>
        <v/>
      </c>
      <c r="H37" s="25" t="str">
        <f t="shared" si="3"/>
        <v/>
      </c>
      <c r="I37" s="25" t="str">
        <f t="shared" si="4"/>
        <v/>
      </c>
    </row>
    <row r="38" spans="1:9">
      <c r="A38" s="6">
        <v>37</v>
      </c>
      <c r="B38" s="6" t="str">
        <f>IF(Yapıştır!A38="","",Yapıştır!A38)</f>
        <v/>
      </c>
      <c r="C38" s="6" t="str">
        <f>IF(Yapıştır!B38="","",Yapıştır!B38)</f>
        <v/>
      </c>
      <c r="D38" s="25" t="str">
        <f>IF(Yapıştır!Q38="","",Yapıştır!Q38)</f>
        <v/>
      </c>
      <c r="E38" s="31"/>
      <c r="F38" s="25" t="str">
        <f t="shared" si="1"/>
        <v/>
      </c>
      <c r="G38" s="25" t="str">
        <f t="shared" si="2"/>
        <v/>
      </c>
      <c r="H38" s="25" t="str">
        <f t="shared" si="3"/>
        <v/>
      </c>
      <c r="I38" s="25" t="str">
        <f t="shared" si="4"/>
        <v/>
      </c>
    </row>
    <row r="39" spans="1:9">
      <c r="A39" s="6">
        <v>38</v>
      </c>
      <c r="B39" s="6" t="str">
        <f>IF(Yapıştır!A39="","",Yapıştır!A39)</f>
        <v/>
      </c>
      <c r="C39" s="6" t="str">
        <f>IF(Yapıştır!B39="","",Yapıştır!B39)</f>
        <v/>
      </c>
      <c r="D39" s="25" t="str">
        <f>IF(Yapıştır!Q39="","",Yapıştır!Q39)</f>
        <v/>
      </c>
      <c r="E39" s="31"/>
      <c r="F39" s="25" t="str">
        <f t="shared" si="1"/>
        <v/>
      </c>
      <c r="G39" s="25" t="str">
        <f t="shared" si="2"/>
        <v/>
      </c>
      <c r="H39" s="25" t="str">
        <f t="shared" si="3"/>
        <v/>
      </c>
      <c r="I39" s="25" t="str">
        <f t="shared" si="4"/>
        <v/>
      </c>
    </row>
    <row r="40" spans="1:9">
      <c r="A40" s="6">
        <v>39</v>
      </c>
      <c r="B40" s="6" t="str">
        <f>IF(Yapıştır!A40="","",Yapıştır!A40)</f>
        <v/>
      </c>
      <c r="C40" s="6" t="str">
        <f>IF(Yapıştır!B40="","",Yapıştır!B40)</f>
        <v/>
      </c>
      <c r="D40" s="25" t="str">
        <f>IF(Yapıştır!Q40="","",Yapıştır!Q40)</f>
        <v/>
      </c>
      <c r="E40" s="31"/>
      <c r="F40" s="25" t="str">
        <f t="shared" si="1"/>
        <v/>
      </c>
      <c r="G40" s="25" t="str">
        <f t="shared" si="2"/>
        <v/>
      </c>
      <c r="H40" s="25" t="str">
        <f t="shared" si="3"/>
        <v/>
      </c>
      <c r="I40" s="25" t="str">
        <f t="shared" si="4"/>
        <v/>
      </c>
    </row>
    <row r="41" spans="1:9">
      <c r="A41" s="6">
        <v>40</v>
      </c>
      <c r="B41" s="6" t="str">
        <f>IF(Yapıştır!A41="","",Yapıştır!A41)</f>
        <v/>
      </c>
      <c r="C41" s="6" t="str">
        <f>IF(Yapıştır!B41="","",Yapıştır!B41)</f>
        <v/>
      </c>
      <c r="D41" s="25" t="str">
        <f>IF(Yapıştır!Q41="","",Yapıştır!Q41)</f>
        <v/>
      </c>
      <c r="E41" s="31"/>
      <c r="F41" s="25" t="str">
        <f t="shared" si="1"/>
        <v/>
      </c>
      <c r="G41" s="25" t="str">
        <f t="shared" si="2"/>
        <v/>
      </c>
      <c r="H41" s="25" t="str">
        <f t="shared" si="3"/>
        <v/>
      </c>
      <c r="I41" s="25" t="str">
        <f t="shared" si="4"/>
        <v/>
      </c>
    </row>
  </sheetData>
  <printOptions horizontalCentered="1"/>
  <pageMargins left="0.31496062992125984" right="0.31496062992125984" top="0.35433070866141736" bottom="0.35433070866141736" header="0" footer="0"/>
  <pageSetup paperSize="9" scale="66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K54"/>
  <sheetViews>
    <sheetView showGridLines="0" view="pageBreakPreview" topLeftCell="A25" zoomScale="115" zoomScaleNormal="130" zoomScaleSheetLayoutView="115" workbookViewId="0">
      <selection activeCell="G9" sqref="G9"/>
    </sheetView>
  </sheetViews>
  <sheetFormatPr defaultRowHeight="15"/>
  <cols>
    <col min="1" max="1" width="4.85546875" customWidth="1"/>
    <col min="2" max="2" width="9.140625" customWidth="1"/>
    <col min="3" max="3" width="35.42578125" customWidth="1"/>
    <col min="4" max="4" width="6.7109375" customWidth="1"/>
    <col min="5" max="5" width="6.5703125" customWidth="1"/>
    <col min="6" max="6" width="6.7109375" customWidth="1"/>
    <col min="7" max="7" width="9.28515625" customWidth="1"/>
    <col min="8" max="8" width="8.42578125" customWidth="1"/>
    <col min="9" max="9" width="8.140625" customWidth="1"/>
    <col min="10" max="10" width="8.42578125" customWidth="1"/>
    <col min="11" max="11" width="6.28515625" customWidth="1"/>
  </cols>
  <sheetData>
    <row r="1" spans="1:11" ht="20.25" customHeight="1">
      <c r="A1" s="45" t="str">
        <f>CONCATENATE(Doldur!C3," EĞİTİM ÖĞRETİM YILI ",UPPER(Doldur!C5))</f>
        <v>2024-2025 EĞİTİM ÖĞRETİM YILI TATVAN MESLEKİ VE TEKNİK ANADOLU LİSESİ</v>
      </c>
      <c r="B1" s="46"/>
      <c r="C1" s="46"/>
      <c r="D1" s="46"/>
      <c r="E1" s="46"/>
      <c r="F1" s="46"/>
      <c r="G1" s="46"/>
      <c r="H1" s="46"/>
      <c r="I1" s="46"/>
      <c r="J1" s="46"/>
      <c r="K1" s="47"/>
    </row>
    <row r="2" spans="1:11" ht="19.5" customHeight="1">
      <c r="A2" s="48" t="s">
        <v>38</v>
      </c>
      <c r="B2" s="49"/>
      <c r="C2" s="49"/>
      <c r="D2" s="49"/>
      <c r="E2" s="49"/>
      <c r="F2" s="49"/>
      <c r="G2" s="49"/>
      <c r="H2" s="49"/>
      <c r="I2" s="49"/>
      <c r="J2" s="49"/>
      <c r="K2" s="50"/>
    </row>
    <row r="3" spans="1:11" ht="9" customHeight="1">
      <c r="A3" s="15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5" customHeight="1">
      <c r="A4" s="43" t="s">
        <v>34</v>
      </c>
      <c r="B4" s="44"/>
      <c r="C4" s="41" t="str">
        <f>PROPER(Doldur!C7)</f>
        <v>Türk Dili Ve Edebiyatı</v>
      </c>
      <c r="D4" s="42"/>
      <c r="E4" s="42"/>
    </row>
    <row r="5" spans="1:11" ht="15" customHeight="1">
      <c r="A5" s="43" t="s">
        <v>52</v>
      </c>
      <c r="B5" s="44"/>
      <c r="C5" s="41" t="str">
        <f>PROPER(Doldur!C6)</f>
        <v>9-Metal</v>
      </c>
      <c r="D5" s="42"/>
      <c r="E5" s="42"/>
      <c r="J5" s="16" t="s">
        <v>43</v>
      </c>
      <c r="K5" s="18" t="s">
        <v>44</v>
      </c>
    </row>
    <row r="6" spans="1:11" ht="15" customHeight="1">
      <c r="A6" s="43" t="s">
        <v>53</v>
      </c>
      <c r="B6" s="44"/>
      <c r="C6" s="51">
        <f>Doldur!C4</f>
        <v>45828</v>
      </c>
      <c r="D6" s="52"/>
      <c r="E6" s="52"/>
      <c r="G6" s="16" t="s">
        <v>39</v>
      </c>
      <c r="H6" s="18" t="s">
        <v>40</v>
      </c>
      <c r="J6" s="16" t="s">
        <v>45</v>
      </c>
      <c r="K6" s="18" t="s">
        <v>46</v>
      </c>
    </row>
    <row r="7" spans="1:11" ht="15" customHeight="1">
      <c r="A7" s="43" t="s">
        <v>54</v>
      </c>
      <c r="B7" s="44"/>
      <c r="C7" s="41" t="str">
        <f>CONCATENATE(PROPER(Doldur!C10)," ",UPPER(Doldur!C11))</f>
        <v>Oğuz  HAN</v>
      </c>
      <c r="D7" s="42"/>
      <c r="E7" s="42"/>
      <c r="G7" s="16" t="s">
        <v>41</v>
      </c>
      <c r="H7" s="18" t="s">
        <v>42</v>
      </c>
      <c r="J7" s="16" t="s">
        <v>47</v>
      </c>
      <c r="K7" s="18" t="s">
        <v>48</v>
      </c>
    </row>
    <row r="8" spans="1:11">
      <c r="A8" s="15"/>
    </row>
    <row r="9" spans="1:11" ht="150.75" customHeight="1">
      <c r="A9" s="20" t="s">
        <v>17</v>
      </c>
      <c r="B9" s="20" t="s">
        <v>18</v>
      </c>
      <c r="C9" s="20" t="s">
        <v>1</v>
      </c>
      <c r="D9" s="21" t="s">
        <v>24</v>
      </c>
      <c r="E9" s="21" t="s">
        <v>25</v>
      </c>
      <c r="F9" s="21" t="s">
        <v>27</v>
      </c>
      <c r="G9" s="21" t="s">
        <v>26</v>
      </c>
      <c r="H9" s="21" t="s">
        <v>28</v>
      </c>
      <c r="I9" s="21" t="s">
        <v>29</v>
      </c>
      <c r="J9" s="21" t="s">
        <v>56</v>
      </c>
      <c r="K9" s="21" t="s">
        <v>23</v>
      </c>
    </row>
    <row r="10" spans="1:11">
      <c r="A10" s="20"/>
      <c r="B10" s="20"/>
      <c r="C10" s="20"/>
      <c r="D10" s="20">
        <v>10</v>
      </c>
      <c r="E10" s="20">
        <v>10</v>
      </c>
      <c r="F10" s="20">
        <v>10</v>
      </c>
      <c r="G10" s="20">
        <v>10</v>
      </c>
      <c r="H10" s="20">
        <v>10</v>
      </c>
      <c r="I10" s="20">
        <v>40</v>
      </c>
      <c r="J10" s="20">
        <v>10</v>
      </c>
      <c r="K10" s="20">
        <v>100</v>
      </c>
    </row>
    <row r="11" spans="1:11">
      <c r="A11" s="20">
        <v>1</v>
      </c>
      <c r="B11" s="20" t="str">
        <f>IF(Yapıştır!A2="","",Yapıştır!A2)</f>
        <v/>
      </c>
      <c r="C11" s="20" t="str">
        <f>IF(Yapıştır!B2="","",Yapıştır!B2)</f>
        <v/>
      </c>
      <c r="D11" s="22" t="str">
        <f>IF($K11="","",ROUND(D$10/$K$10*$K11,0))</f>
        <v/>
      </c>
      <c r="E11" s="22" t="str">
        <f t="shared" ref="E11:J26" si="0">IF($K11="","",ROUND(E$10/$K$10*$K11,0))</f>
        <v/>
      </c>
      <c r="F11" s="22" t="str">
        <f t="shared" si="0"/>
        <v/>
      </c>
      <c r="G11" s="22" t="str">
        <f t="shared" si="0"/>
        <v/>
      </c>
      <c r="H11" s="22" t="str">
        <f t="shared" si="0"/>
        <v/>
      </c>
      <c r="I11" s="22" t="str">
        <f>IF($K11="","",K11-SUM(D11:H11,J11))</f>
        <v/>
      </c>
      <c r="J11" s="22" t="str">
        <f t="shared" si="0"/>
        <v/>
      </c>
      <c r="K11" s="20" t="str">
        <f>IF(Yapıştır!I2="","",Yapıştır!I2)</f>
        <v/>
      </c>
    </row>
    <row r="12" spans="1:11">
      <c r="A12" s="20">
        <v>2</v>
      </c>
      <c r="B12" s="20" t="str">
        <f>IF(Yapıştır!A3="","",Yapıştır!A3)</f>
        <v/>
      </c>
      <c r="C12" s="20" t="str">
        <f>IF(Yapıştır!B3="","",Yapıştır!B3)</f>
        <v/>
      </c>
      <c r="D12" s="22" t="str">
        <f t="shared" ref="D12:J27" si="1">IF($K12="","",ROUND(D$10/$K$10*$K12,0))</f>
        <v/>
      </c>
      <c r="E12" s="22" t="str">
        <f t="shared" si="0"/>
        <v/>
      </c>
      <c r="F12" s="22" t="str">
        <f t="shared" si="0"/>
        <v/>
      </c>
      <c r="G12" s="22" t="str">
        <f t="shared" si="0"/>
        <v/>
      </c>
      <c r="H12" s="22" t="str">
        <f t="shared" si="0"/>
        <v/>
      </c>
      <c r="I12" s="22" t="str">
        <f t="shared" ref="I12:I15" si="2">IF($K12="","",K12-SUM(D12:H12,J12))</f>
        <v/>
      </c>
      <c r="J12" s="22" t="str">
        <f t="shared" si="0"/>
        <v/>
      </c>
      <c r="K12" s="20" t="str">
        <f>IF(Yapıştır!I3="","",Yapıştır!I3)</f>
        <v/>
      </c>
    </row>
    <row r="13" spans="1:11">
      <c r="A13" s="20">
        <v>2</v>
      </c>
      <c r="B13" s="20" t="str">
        <f>IF(Yapıştır!A4="","",Yapıştır!A4)</f>
        <v/>
      </c>
      <c r="C13" s="20" t="str">
        <f>IF(Yapıştır!B4="","",Yapıştır!B4)</f>
        <v/>
      </c>
      <c r="D13" s="22" t="str">
        <f t="shared" si="1"/>
        <v/>
      </c>
      <c r="E13" s="22" t="str">
        <f t="shared" si="0"/>
        <v/>
      </c>
      <c r="F13" s="22" t="str">
        <f t="shared" si="0"/>
        <v/>
      </c>
      <c r="G13" s="22" t="str">
        <f t="shared" si="0"/>
        <v/>
      </c>
      <c r="H13" s="22" t="str">
        <f t="shared" si="0"/>
        <v/>
      </c>
      <c r="I13" s="22" t="str">
        <f t="shared" si="2"/>
        <v/>
      </c>
      <c r="J13" s="22" t="str">
        <f t="shared" si="0"/>
        <v/>
      </c>
      <c r="K13" s="20" t="str">
        <f>IF(Yapıştır!I4="","",Yapıştır!I4)</f>
        <v/>
      </c>
    </row>
    <row r="14" spans="1:11">
      <c r="A14" s="20">
        <v>3</v>
      </c>
      <c r="B14" s="20" t="str">
        <f>IF(Yapıştır!A5="","",Yapıştır!A5)</f>
        <v/>
      </c>
      <c r="C14" s="20" t="str">
        <f>IF(Yapıştır!B5="","",Yapıştır!B5)</f>
        <v/>
      </c>
      <c r="D14" s="22" t="str">
        <f t="shared" si="1"/>
        <v/>
      </c>
      <c r="E14" s="22" t="str">
        <f t="shared" si="0"/>
        <v/>
      </c>
      <c r="F14" s="22" t="str">
        <f t="shared" si="0"/>
        <v/>
      </c>
      <c r="G14" s="22" t="str">
        <f t="shared" si="0"/>
        <v/>
      </c>
      <c r="H14" s="22" t="str">
        <f t="shared" si="0"/>
        <v/>
      </c>
      <c r="I14" s="22" t="str">
        <f t="shared" si="2"/>
        <v/>
      </c>
      <c r="J14" s="22" t="str">
        <f t="shared" si="0"/>
        <v/>
      </c>
      <c r="K14" s="20" t="str">
        <f>IF(Yapıştır!I5="","",Yapıştır!I5)</f>
        <v/>
      </c>
    </row>
    <row r="15" spans="1:11">
      <c r="A15" s="20">
        <v>4</v>
      </c>
      <c r="B15" s="20" t="str">
        <f>IF(Yapıştır!A6="","",Yapıştır!A6)</f>
        <v/>
      </c>
      <c r="C15" s="20" t="str">
        <f>IF(Yapıştır!B6="","",Yapıştır!B6)</f>
        <v/>
      </c>
      <c r="D15" s="22" t="str">
        <f t="shared" si="1"/>
        <v/>
      </c>
      <c r="E15" s="22" t="str">
        <f t="shared" si="0"/>
        <v/>
      </c>
      <c r="F15" s="22" t="str">
        <f t="shared" si="0"/>
        <v/>
      </c>
      <c r="G15" s="22" t="str">
        <f t="shared" si="0"/>
        <v/>
      </c>
      <c r="H15" s="22" t="str">
        <f t="shared" si="0"/>
        <v/>
      </c>
      <c r="I15" s="22" t="str">
        <f t="shared" si="2"/>
        <v/>
      </c>
      <c r="J15" s="22" t="str">
        <f t="shared" si="0"/>
        <v/>
      </c>
      <c r="K15" s="20" t="str">
        <f>IF(Yapıştır!I6="","",Yapıştır!I6)</f>
        <v/>
      </c>
    </row>
    <row r="16" spans="1:11">
      <c r="A16" s="20">
        <v>5</v>
      </c>
      <c r="B16" s="20" t="str">
        <f>IF(Yapıştır!A7="","",Yapıştır!A7)</f>
        <v/>
      </c>
      <c r="C16" s="20" t="str">
        <f>IF(Yapıştır!B7="","",Yapıştır!B7)</f>
        <v/>
      </c>
      <c r="D16" s="22" t="str">
        <f t="shared" si="1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ref="I16:I50" si="3">IF($K16="","",K16-SUM(D16:H16,J16))</f>
        <v/>
      </c>
      <c r="J16" s="22" t="str">
        <f t="shared" si="0"/>
        <v/>
      </c>
      <c r="K16" s="20" t="str">
        <f>IF(Yapıştır!I7="","",Yapıştır!I7)</f>
        <v/>
      </c>
    </row>
    <row r="17" spans="1:11">
      <c r="A17" s="20">
        <v>6</v>
      </c>
      <c r="B17" s="20" t="str">
        <f>IF(Yapıştır!A8="","",Yapıştır!A8)</f>
        <v/>
      </c>
      <c r="C17" s="20" t="str">
        <f>IF(Yapıştır!B8="","",Yapıştır!B8)</f>
        <v/>
      </c>
      <c r="D17" s="22" t="str">
        <f t="shared" si="1"/>
        <v/>
      </c>
      <c r="E17" s="22" t="str">
        <f t="shared" si="0"/>
        <v/>
      </c>
      <c r="F17" s="22" t="str">
        <f t="shared" si="0"/>
        <v/>
      </c>
      <c r="G17" s="22" t="str">
        <f t="shared" si="0"/>
        <v/>
      </c>
      <c r="H17" s="22" t="str">
        <f t="shared" si="0"/>
        <v/>
      </c>
      <c r="I17" s="22" t="str">
        <f t="shared" si="3"/>
        <v/>
      </c>
      <c r="J17" s="22" t="str">
        <f t="shared" si="0"/>
        <v/>
      </c>
      <c r="K17" s="20" t="str">
        <f>IF(Yapıştır!I8="","",Yapıştır!I8)</f>
        <v/>
      </c>
    </row>
    <row r="18" spans="1:11">
      <c r="A18" s="20">
        <v>7</v>
      </c>
      <c r="B18" s="20" t="str">
        <f>IF(Yapıştır!A9="","",Yapıştır!A9)</f>
        <v/>
      </c>
      <c r="C18" s="20" t="str">
        <f>IF(Yapıştır!B9="","",Yapıştır!B9)</f>
        <v/>
      </c>
      <c r="D18" s="22" t="str">
        <f t="shared" si="1"/>
        <v/>
      </c>
      <c r="E18" s="22" t="str">
        <f t="shared" si="0"/>
        <v/>
      </c>
      <c r="F18" s="22" t="str">
        <f t="shared" si="0"/>
        <v/>
      </c>
      <c r="G18" s="22" t="str">
        <f t="shared" si="0"/>
        <v/>
      </c>
      <c r="H18" s="22" t="str">
        <f t="shared" si="0"/>
        <v/>
      </c>
      <c r="I18" s="22" t="str">
        <f t="shared" si="3"/>
        <v/>
      </c>
      <c r="J18" s="22" t="str">
        <f t="shared" si="0"/>
        <v/>
      </c>
      <c r="K18" s="20" t="str">
        <f>IF(Yapıştır!I9="","",Yapıştır!I9)</f>
        <v/>
      </c>
    </row>
    <row r="19" spans="1:11">
      <c r="A19" s="20">
        <v>8</v>
      </c>
      <c r="B19" s="20" t="str">
        <f>IF(Yapıştır!A10="","",Yapıştır!A10)</f>
        <v/>
      </c>
      <c r="C19" s="20" t="str">
        <f>IF(Yapıştır!B10="","",Yapıştır!B10)</f>
        <v/>
      </c>
      <c r="D19" s="22" t="str">
        <f t="shared" si="1"/>
        <v/>
      </c>
      <c r="E19" s="22" t="str">
        <f t="shared" si="0"/>
        <v/>
      </c>
      <c r="F19" s="22" t="str">
        <f t="shared" si="0"/>
        <v/>
      </c>
      <c r="G19" s="22" t="str">
        <f t="shared" si="0"/>
        <v/>
      </c>
      <c r="H19" s="22" t="str">
        <f t="shared" si="0"/>
        <v/>
      </c>
      <c r="I19" s="22" t="str">
        <f t="shared" si="3"/>
        <v/>
      </c>
      <c r="J19" s="22" t="str">
        <f t="shared" si="0"/>
        <v/>
      </c>
      <c r="K19" s="20" t="str">
        <f>IF(Yapıştır!I10="","",Yapıştır!I10)</f>
        <v/>
      </c>
    </row>
    <row r="20" spans="1:11">
      <c r="A20" s="20">
        <v>9</v>
      </c>
      <c r="B20" s="20" t="str">
        <f>IF(Yapıştır!A11="","",Yapıştır!A11)</f>
        <v/>
      </c>
      <c r="C20" s="20" t="str">
        <f>IF(Yapıştır!B11="","",Yapıştır!B11)</f>
        <v/>
      </c>
      <c r="D20" s="22" t="str">
        <f t="shared" si="1"/>
        <v/>
      </c>
      <c r="E20" s="22" t="str">
        <f t="shared" si="0"/>
        <v/>
      </c>
      <c r="F20" s="22" t="str">
        <f t="shared" si="0"/>
        <v/>
      </c>
      <c r="G20" s="22" t="str">
        <f t="shared" si="0"/>
        <v/>
      </c>
      <c r="H20" s="22" t="str">
        <f t="shared" si="0"/>
        <v/>
      </c>
      <c r="I20" s="22" t="str">
        <f t="shared" si="3"/>
        <v/>
      </c>
      <c r="J20" s="22" t="str">
        <f t="shared" si="0"/>
        <v/>
      </c>
      <c r="K20" s="20" t="str">
        <f>IF(Yapıştır!I11="","",Yapıştır!I11)</f>
        <v/>
      </c>
    </row>
    <row r="21" spans="1:11">
      <c r="A21" s="20">
        <v>10</v>
      </c>
      <c r="B21" s="20" t="str">
        <f>IF(Yapıştır!A12="","",Yapıştır!A12)</f>
        <v/>
      </c>
      <c r="C21" s="20" t="str">
        <f>IF(Yapıştır!B12="","",Yapıştır!B12)</f>
        <v/>
      </c>
      <c r="D21" s="22" t="str">
        <f t="shared" si="1"/>
        <v/>
      </c>
      <c r="E21" s="22" t="str">
        <f t="shared" si="0"/>
        <v/>
      </c>
      <c r="F21" s="22" t="str">
        <f t="shared" si="0"/>
        <v/>
      </c>
      <c r="G21" s="22" t="str">
        <f t="shared" si="0"/>
        <v/>
      </c>
      <c r="H21" s="22" t="str">
        <f t="shared" si="0"/>
        <v/>
      </c>
      <c r="I21" s="22" t="str">
        <f t="shared" si="3"/>
        <v/>
      </c>
      <c r="J21" s="22" t="str">
        <f t="shared" si="0"/>
        <v/>
      </c>
      <c r="K21" s="20" t="str">
        <f>IF(Yapıştır!I12="","",Yapıştır!I12)</f>
        <v/>
      </c>
    </row>
    <row r="22" spans="1:11">
      <c r="A22" s="20">
        <v>11</v>
      </c>
      <c r="B22" s="20" t="str">
        <f>IF(Yapıştır!A13="","",Yapıştır!A13)</f>
        <v/>
      </c>
      <c r="C22" s="20" t="str">
        <f>IF(Yapıştır!B13="","",Yapıştır!B13)</f>
        <v/>
      </c>
      <c r="D22" s="22" t="str">
        <f t="shared" si="1"/>
        <v/>
      </c>
      <c r="E22" s="22" t="str">
        <f t="shared" si="0"/>
        <v/>
      </c>
      <c r="F22" s="22" t="str">
        <f t="shared" si="0"/>
        <v/>
      </c>
      <c r="G22" s="22" t="str">
        <f t="shared" si="0"/>
        <v/>
      </c>
      <c r="H22" s="22" t="str">
        <f t="shared" si="0"/>
        <v/>
      </c>
      <c r="I22" s="22" t="str">
        <f t="shared" si="3"/>
        <v/>
      </c>
      <c r="J22" s="22" t="str">
        <f t="shared" si="0"/>
        <v/>
      </c>
      <c r="K22" s="20" t="str">
        <f>IF(Yapıştır!I13="","",Yapıştır!I13)</f>
        <v/>
      </c>
    </row>
    <row r="23" spans="1:11">
      <c r="A23" s="20">
        <v>12</v>
      </c>
      <c r="B23" s="20" t="str">
        <f>IF(Yapıştır!A14="","",Yapıştır!A14)</f>
        <v/>
      </c>
      <c r="C23" s="20" t="str">
        <f>IF(Yapıştır!B14="","",Yapıştır!B14)</f>
        <v/>
      </c>
      <c r="D23" s="22" t="str">
        <f t="shared" si="1"/>
        <v/>
      </c>
      <c r="E23" s="22" t="str">
        <f t="shared" si="0"/>
        <v/>
      </c>
      <c r="F23" s="22" t="str">
        <f t="shared" si="0"/>
        <v/>
      </c>
      <c r="G23" s="22" t="str">
        <f t="shared" si="0"/>
        <v/>
      </c>
      <c r="H23" s="22" t="str">
        <f t="shared" si="0"/>
        <v/>
      </c>
      <c r="I23" s="22" t="str">
        <f t="shared" si="3"/>
        <v/>
      </c>
      <c r="J23" s="22" t="str">
        <f t="shared" si="0"/>
        <v/>
      </c>
      <c r="K23" s="20" t="str">
        <f>IF(Yapıştır!I14="","",Yapıştır!I14)</f>
        <v/>
      </c>
    </row>
    <row r="24" spans="1:11">
      <c r="A24" s="20">
        <v>13</v>
      </c>
      <c r="B24" s="20" t="str">
        <f>IF(Yapıştır!A15="","",Yapıştır!A15)</f>
        <v/>
      </c>
      <c r="C24" s="20" t="str">
        <f>IF(Yapıştır!B15="","",Yapıştır!B15)</f>
        <v/>
      </c>
      <c r="D24" s="22" t="str">
        <f t="shared" si="1"/>
        <v/>
      </c>
      <c r="E24" s="22" t="str">
        <f t="shared" si="0"/>
        <v/>
      </c>
      <c r="F24" s="22" t="str">
        <f t="shared" si="0"/>
        <v/>
      </c>
      <c r="G24" s="22" t="str">
        <f t="shared" si="0"/>
        <v/>
      </c>
      <c r="H24" s="22" t="str">
        <f t="shared" si="0"/>
        <v/>
      </c>
      <c r="I24" s="22" t="str">
        <f t="shared" si="3"/>
        <v/>
      </c>
      <c r="J24" s="22" t="str">
        <f t="shared" si="0"/>
        <v/>
      </c>
      <c r="K24" s="20" t="str">
        <f>IF(Yapıştır!I15="","",Yapıştır!I15)</f>
        <v/>
      </c>
    </row>
    <row r="25" spans="1:11">
      <c r="A25" s="20">
        <v>14</v>
      </c>
      <c r="B25" s="20" t="str">
        <f>IF(Yapıştır!A16="","",Yapıştır!A16)</f>
        <v/>
      </c>
      <c r="C25" s="20" t="str">
        <f>IF(Yapıştır!B16="","",Yapıştır!B16)</f>
        <v/>
      </c>
      <c r="D25" s="22" t="str">
        <f t="shared" si="1"/>
        <v/>
      </c>
      <c r="E25" s="22" t="str">
        <f t="shared" si="0"/>
        <v/>
      </c>
      <c r="F25" s="22" t="str">
        <f t="shared" si="0"/>
        <v/>
      </c>
      <c r="G25" s="22" t="str">
        <f t="shared" si="0"/>
        <v/>
      </c>
      <c r="H25" s="22" t="str">
        <f t="shared" si="0"/>
        <v/>
      </c>
      <c r="I25" s="22" t="str">
        <f t="shared" si="3"/>
        <v/>
      </c>
      <c r="J25" s="22" t="str">
        <f t="shared" si="0"/>
        <v/>
      </c>
      <c r="K25" s="20" t="str">
        <f>IF(Yapıştır!I16="","",Yapıştır!I16)</f>
        <v/>
      </c>
    </row>
    <row r="26" spans="1:11">
      <c r="A26" s="20">
        <v>15</v>
      </c>
      <c r="B26" s="20" t="str">
        <f>IF(Yapıştır!A17="","",Yapıştır!A17)</f>
        <v/>
      </c>
      <c r="C26" s="20" t="str">
        <f>IF(Yapıştır!B17="","",Yapıştır!B17)</f>
        <v/>
      </c>
      <c r="D26" s="22" t="str">
        <f t="shared" si="1"/>
        <v/>
      </c>
      <c r="E26" s="22" t="str">
        <f t="shared" si="0"/>
        <v/>
      </c>
      <c r="F26" s="22" t="str">
        <f t="shared" si="0"/>
        <v/>
      </c>
      <c r="G26" s="22" t="str">
        <f t="shared" si="0"/>
        <v/>
      </c>
      <c r="H26" s="22" t="str">
        <f t="shared" si="0"/>
        <v/>
      </c>
      <c r="I26" s="22" t="str">
        <f t="shared" si="3"/>
        <v/>
      </c>
      <c r="J26" s="22" t="str">
        <f t="shared" si="0"/>
        <v/>
      </c>
      <c r="K26" s="20" t="str">
        <f>IF(Yapıştır!I17="","",Yapıştır!I17)</f>
        <v/>
      </c>
    </row>
    <row r="27" spans="1:11">
      <c r="A27" s="20">
        <v>16</v>
      </c>
      <c r="B27" s="20" t="str">
        <f>IF(Yapıştır!A18="","",Yapıştır!A18)</f>
        <v/>
      </c>
      <c r="C27" s="20" t="str">
        <f>IF(Yapıştır!B18="","",Yapıştır!B18)</f>
        <v/>
      </c>
      <c r="D27" s="22" t="str">
        <f t="shared" si="1"/>
        <v/>
      </c>
      <c r="E27" s="22" t="str">
        <f t="shared" si="1"/>
        <v/>
      </c>
      <c r="F27" s="22" t="str">
        <f t="shared" si="1"/>
        <v/>
      </c>
      <c r="G27" s="22" t="str">
        <f t="shared" si="1"/>
        <v/>
      </c>
      <c r="H27" s="22" t="str">
        <f t="shared" si="1"/>
        <v/>
      </c>
      <c r="I27" s="22" t="str">
        <f t="shared" si="3"/>
        <v/>
      </c>
      <c r="J27" s="22" t="str">
        <f t="shared" si="1"/>
        <v/>
      </c>
      <c r="K27" s="20" t="str">
        <f>IF(Yapıştır!I18="","",Yapıştır!I18)</f>
        <v/>
      </c>
    </row>
    <row r="28" spans="1:11">
      <c r="A28" s="20">
        <v>17</v>
      </c>
      <c r="B28" s="20" t="str">
        <f>IF(Yapıştır!A19="","",Yapıştır!A19)</f>
        <v/>
      </c>
      <c r="C28" s="20" t="str">
        <f>IF(Yapıştır!B19="","",Yapıştır!B19)</f>
        <v/>
      </c>
      <c r="D28" s="22" t="str">
        <f t="shared" ref="D28:J50" si="4">IF($K28="","",ROUND(D$10/$K$10*$K28,0))</f>
        <v/>
      </c>
      <c r="E28" s="22" t="str">
        <f t="shared" si="4"/>
        <v/>
      </c>
      <c r="F28" s="22" t="str">
        <f t="shared" si="4"/>
        <v/>
      </c>
      <c r="G28" s="22" t="str">
        <f t="shared" si="4"/>
        <v/>
      </c>
      <c r="H28" s="22" t="str">
        <f t="shared" si="4"/>
        <v/>
      </c>
      <c r="I28" s="22" t="str">
        <f t="shared" si="3"/>
        <v/>
      </c>
      <c r="J28" s="22" t="str">
        <f t="shared" si="4"/>
        <v/>
      </c>
      <c r="K28" s="20" t="str">
        <f>IF(Yapıştır!I19="","",Yapıştır!I19)</f>
        <v/>
      </c>
    </row>
    <row r="29" spans="1:11">
      <c r="A29" s="20">
        <v>18</v>
      </c>
      <c r="B29" s="20" t="str">
        <f>IF(Yapıştır!A20="","",Yapıştır!A20)</f>
        <v/>
      </c>
      <c r="C29" s="20" t="str">
        <f>IF(Yapıştır!B20="","",Yapıştır!B20)</f>
        <v/>
      </c>
      <c r="D29" s="22" t="str">
        <f t="shared" si="4"/>
        <v/>
      </c>
      <c r="E29" s="22" t="str">
        <f t="shared" si="4"/>
        <v/>
      </c>
      <c r="F29" s="22" t="str">
        <f t="shared" si="4"/>
        <v/>
      </c>
      <c r="G29" s="22" t="str">
        <f t="shared" si="4"/>
        <v/>
      </c>
      <c r="H29" s="22" t="str">
        <f t="shared" si="4"/>
        <v/>
      </c>
      <c r="I29" s="22" t="str">
        <f t="shared" si="3"/>
        <v/>
      </c>
      <c r="J29" s="22" t="str">
        <f t="shared" si="4"/>
        <v/>
      </c>
      <c r="K29" s="20" t="str">
        <f>IF(Yapıştır!I20="","",Yapıştır!I20)</f>
        <v/>
      </c>
    </row>
    <row r="30" spans="1:11">
      <c r="A30" s="20">
        <v>19</v>
      </c>
      <c r="B30" s="20" t="str">
        <f>IF(Yapıştır!A21="","",Yapıştır!A21)</f>
        <v/>
      </c>
      <c r="C30" s="20" t="str">
        <f>IF(Yapıştır!B21="","",Yapıştır!B21)</f>
        <v/>
      </c>
      <c r="D30" s="22" t="str">
        <f t="shared" si="4"/>
        <v/>
      </c>
      <c r="E30" s="22" t="str">
        <f t="shared" si="4"/>
        <v/>
      </c>
      <c r="F30" s="22" t="str">
        <f t="shared" si="4"/>
        <v/>
      </c>
      <c r="G30" s="22" t="str">
        <f t="shared" si="4"/>
        <v/>
      </c>
      <c r="H30" s="22" t="str">
        <f t="shared" si="4"/>
        <v/>
      </c>
      <c r="I30" s="22" t="str">
        <f t="shared" si="3"/>
        <v/>
      </c>
      <c r="J30" s="22" t="str">
        <f t="shared" si="4"/>
        <v/>
      </c>
      <c r="K30" s="20" t="str">
        <f>IF(Yapıştır!I21="","",Yapıştır!I21)</f>
        <v/>
      </c>
    </row>
    <row r="31" spans="1:11">
      <c r="A31" s="20">
        <v>20</v>
      </c>
      <c r="B31" s="20" t="str">
        <f>IF(Yapıştır!A22="","",Yapıştır!A22)</f>
        <v/>
      </c>
      <c r="C31" s="20" t="str">
        <f>IF(Yapıştır!B22="","",Yapıştır!B22)</f>
        <v/>
      </c>
      <c r="D31" s="22" t="str">
        <f t="shared" si="4"/>
        <v/>
      </c>
      <c r="E31" s="22" t="str">
        <f t="shared" si="4"/>
        <v/>
      </c>
      <c r="F31" s="22" t="str">
        <f t="shared" si="4"/>
        <v/>
      </c>
      <c r="G31" s="22" t="str">
        <f t="shared" si="4"/>
        <v/>
      </c>
      <c r="H31" s="22" t="str">
        <f t="shared" si="4"/>
        <v/>
      </c>
      <c r="I31" s="22" t="str">
        <f t="shared" si="3"/>
        <v/>
      </c>
      <c r="J31" s="22" t="str">
        <f t="shared" si="4"/>
        <v/>
      </c>
      <c r="K31" s="20" t="str">
        <f>IF(Yapıştır!I22="","",Yapıştır!I22)</f>
        <v/>
      </c>
    </row>
    <row r="32" spans="1:11">
      <c r="A32" s="20">
        <v>21</v>
      </c>
      <c r="B32" s="20" t="str">
        <f>IF(Yapıştır!A23="","",Yapıştır!A23)</f>
        <v/>
      </c>
      <c r="C32" s="20" t="str">
        <f>IF(Yapıştır!B23="","",Yapıştır!B23)</f>
        <v/>
      </c>
      <c r="D32" s="22" t="str">
        <f t="shared" si="4"/>
        <v/>
      </c>
      <c r="E32" s="22" t="str">
        <f t="shared" si="4"/>
        <v/>
      </c>
      <c r="F32" s="22" t="str">
        <f t="shared" si="4"/>
        <v/>
      </c>
      <c r="G32" s="22" t="str">
        <f t="shared" si="4"/>
        <v/>
      </c>
      <c r="H32" s="22" t="str">
        <f t="shared" si="4"/>
        <v/>
      </c>
      <c r="I32" s="22" t="str">
        <f t="shared" si="3"/>
        <v/>
      </c>
      <c r="J32" s="22" t="str">
        <f t="shared" si="4"/>
        <v/>
      </c>
      <c r="K32" s="20" t="str">
        <f>IF(Yapıştır!I23="","",Yapıştır!I23)</f>
        <v/>
      </c>
    </row>
    <row r="33" spans="1:11">
      <c r="A33" s="20">
        <v>22</v>
      </c>
      <c r="B33" s="20" t="str">
        <f>IF(Yapıştır!A24="","",Yapıştır!A24)</f>
        <v/>
      </c>
      <c r="C33" s="20" t="str">
        <f>IF(Yapıştır!B24="","",Yapıştır!B24)</f>
        <v/>
      </c>
      <c r="D33" s="22" t="str">
        <f t="shared" si="4"/>
        <v/>
      </c>
      <c r="E33" s="22" t="str">
        <f t="shared" si="4"/>
        <v/>
      </c>
      <c r="F33" s="22" t="str">
        <f t="shared" si="4"/>
        <v/>
      </c>
      <c r="G33" s="22" t="str">
        <f t="shared" si="4"/>
        <v/>
      </c>
      <c r="H33" s="22" t="str">
        <f t="shared" si="4"/>
        <v/>
      </c>
      <c r="I33" s="22" t="str">
        <f t="shared" si="3"/>
        <v/>
      </c>
      <c r="J33" s="22" t="str">
        <f t="shared" si="4"/>
        <v/>
      </c>
      <c r="K33" s="20" t="str">
        <f>IF(Yapıştır!I24="","",Yapıştır!I24)</f>
        <v/>
      </c>
    </row>
    <row r="34" spans="1:11">
      <c r="A34" s="20">
        <v>23</v>
      </c>
      <c r="B34" s="20" t="str">
        <f>IF(Yapıştır!A25="","",Yapıştır!A25)</f>
        <v/>
      </c>
      <c r="C34" s="20" t="str">
        <f>IF(Yapıştır!B25="","",Yapıştır!B25)</f>
        <v/>
      </c>
      <c r="D34" s="22" t="str">
        <f t="shared" si="4"/>
        <v/>
      </c>
      <c r="E34" s="22" t="str">
        <f t="shared" si="4"/>
        <v/>
      </c>
      <c r="F34" s="22" t="str">
        <f t="shared" si="4"/>
        <v/>
      </c>
      <c r="G34" s="22" t="str">
        <f t="shared" si="4"/>
        <v/>
      </c>
      <c r="H34" s="22" t="str">
        <f t="shared" si="4"/>
        <v/>
      </c>
      <c r="I34" s="22" t="str">
        <f t="shared" si="3"/>
        <v/>
      </c>
      <c r="J34" s="22" t="str">
        <f t="shared" si="4"/>
        <v/>
      </c>
      <c r="K34" s="20" t="str">
        <f>IF(Yapıştır!I25="","",Yapıştır!I25)</f>
        <v/>
      </c>
    </row>
    <row r="35" spans="1:11">
      <c r="A35" s="20">
        <v>24</v>
      </c>
      <c r="B35" s="20" t="str">
        <f>IF(Yapıştır!A26="","",Yapıştır!A26)</f>
        <v/>
      </c>
      <c r="C35" s="20" t="str">
        <f>IF(Yapıştır!B26="","",Yapıştır!B26)</f>
        <v/>
      </c>
      <c r="D35" s="22" t="str">
        <f t="shared" si="4"/>
        <v/>
      </c>
      <c r="E35" s="22" t="str">
        <f t="shared" si="4"/>
        <v/>
      </c>
      <c r="F35" s="22" t="str">
        <f t="shared" si="4"/>
        <v/>
      </c>
      <c r="G35" s="22" t="str">
        <f t="shared" si="4"/>
        <v/>
      </c>
      <c r="H35" s="22" t="str">
        <f t="shared" si="4"/>
        <v/>
      </c>
      <c r="I35" s="22" t="str">
        <f t="shared" si="3"/>
        <v/>
      </c>
      <c r="J35" s="22" t="str">
        <f t="shared" si="4"/>
        <v/>
      </c>
      <c r="K35" s="20" t="str">
        <f>IF(Yapıştır!I26="","",Yapıştır!I26)</f>
        <v/>
      </c>
    </row>
    <row r="36" spans="1:11">
      <c r="A36" s="20">
        <v>25</v>
      </c>
      <c r="B36" s="20" t="str">
        <f>IF(Yapıştır!A27="","",Yapıştır!A27)</f>
        <v/>
      </c>
      <c r="C36" s="20" t="str">
        <f>IF(Yapıştır!B27="","",Yapıştır!B27)</f>
        <v/>
      </c>
      <c r="D36" s="22" t="str">
        <f t="shared" si="4"/>
        <v/>
      </c>
      <c r="E36" s="22" t="str">
        <f t="shared" si="4"/>
        <v/>
      </c>
      <c r="F36" s="22" t="str">
        <f t="shared" si="4"/>
        <v/>
      </c>
      <c r="G36" s="22" t="str">
        <f t="shared" si="4"/>
        <v/>
      </c>
      <c r="H36" s="22" t="str">
        <f t="shared" si="4"/>
        <v/>
      </c>
      <c r="I36" s="22" t="str">
        <f t="shared" si="3"/>
        <v/>
      </c>
      <c r="J36" s="22" t="str">
        <f t="shared" si="4"/>
        <v/>
      </c>
      <c r="K36" s="20" t="str">
        <f>IF(Yapıştır!I27="","",Yapıştır!I27)</f>
        <v/>
      </c>
    </row>
    <row r="37" spans="1:11">
      <c r="A37" s="20">
        <v>26</v>
      </c>
      <c r="B37" s="20" t="str">
        <f>IF(Yapıştır!A28="","",Yapıştır!A28)</f>
        <v/>
      </c>
      <c r="C37" s="20" t="str">
        <f>IF(Yapıştır!B28="","",Yapıştır!B28)</f>
        <v/>
      </c>
      <c r="D37" s="22" t="str">
        <f t="shared" si="4"/>
        <v/>
      </c>
      <c r="E37" s="22" t="str">
        <f t="shared" si="4"/>
        <v/>
      </c>
      <c r="F37" s="22" t="str">
        <f t="shared" si="4"/>
        <v/>
      </c>
      <c r="G37" s="22" t="str">
        <f t="shared" si="4"/>
        <v/>
      </c>
      <c r="H37" s="22" t="str">
        <f t="shared" si="4"/>
        <v/>
      </c>
      <c r="I37" s="22" t="str">
        <f t="shared" si="3"/>
        <v/>
      </c>
      <c r="J37" s="22" t="str">
        <f t="shared" si="4"/>
        <v/>
      </c>
      <c r="K37" s="20" t="str">
        <f>IF(Yapıştır!I28="","",Yapıştır!I28)</f>
        <v/>
      </c>
    </row>
    <row r="38" spans="1:11">
      <c r="A38" s="20">
        <v>27</v>
      </c>
      <c r="B38" s="20" t="str">
        <f>IF(Yapıştır!A29="","",Yapıştır!A29)</f>
        <v/>
      </c>
      <c r="C38" s="20" t="str">
        <f>IF(Yapıştır!B29="","",Yapıştır!B29)</f>
        <v/>
      </c>
      <c r="D38" s="22" t="str">
        <f t="shared" si="4"/>
        <v/>
      </c>
      <c r="E38" s="22" t="str">
        <f t="shared" si="4"/>
        <v/>
      </c>
      <c r="F38" s="22" t="str">
        <f t="shared" si="4"/>
        <v/>
      </c>
      <c r="G38" s="22" t="str">
        <f t="shared" si="4"/>
        <v/>
      </c>
      <c r="H38" s="22" t="str">
        <f t="shared" si="4"/>
        <v/>
      </c>
      <c r="I38" s="22" t="str">
        <f t="shared" si="3"/>
        <v/>
      </c>
      <c r="J38" s="22" t="str">
        <f t="shared" si="4"/>
        <v/>
      </c>
      <c r="K38" s="20" t="str">
        <f>IF(Yapıştır!I29="","",Yapıştır!I29)</f>
        <v/>
      </c>
    </row>
    <row r="39" spans="1:11">
      <c r="A39" s="20">
        <v>28</v>
      </c>
      <c r="B39" s="20" t="str">
        <f>IF(Yapıştır!A30="","",Yapıştır!A30)</f>
        <v/>
      </c>
      <c r="C39" s="20" t="str">
        <f>IF(Yapıştır!B30="","",Yapıştır!B30)</f>
        <v/>
      </c>
      <c r="D39" s="22" t="str">
        <f t="shared" si="4"/>
        <v/>
      </c>
      <c r="E39" s="22" t="str">
        <f t="shared" si="4"/>
        <v/>
      </c>
      <c r="F39" s="22" t="str">
        <f t="shared" si="4"/>
        <v/>
      </c>
      <c r="G39" s="22" t="str">
        <f t="shared" si="4"/>
        <v/>
      </c>
      <c r="H39" s="22" t="str">
        <f t="shared" si="4"/>
        <v/>
      </c>
      <c r="I39" s="22" t="str">
        <f t="shared" si="3"/>
        <v/>
      </c>
      <c r="J39" s="22" t="str">
        <f t="shared" si="4"/>
        <v/>
      </c>
      <c r="K39" s="20" t="str">
        <f>IF(Yapıştır!I30="","",Yapıştır!I30)</f>
        <v/>
      </c>
    </row>
    <row r="40" spans="1:11">
      <c r="A40" s="20">
        <v>29</v>
      </c>
      <c r="B40" s="20" t="str">
        <f>IF(Yapıştır!A31="","",Yapıştır!A31)</f>
        <v/>
      </c>
      <c r="C40" s="20" t="str">
        <f>IF(Yapıştır!B31="","",Yapıştır!B31)</f>
        <v/>
      </c>
      <c r="D40" s="22" t="str">
        <f t="shared" si="4"/>
        <v/>
      </c>
      <c r="E40" s="22" t="str">
        <f t="shared" si="4"/>
        <v/>
      </c>
      <c r="F40" s="22" t="str">
        <f t="shared" si="4"/>
        <v/>
      </c>
      <c r="G40" s="22" t="str">
        <f t="shared" si="4"/>
        <v/>
      </c>
      <c r="H40" s="22" t="str">
        <f t="shared" si="4"/>
        <v/>
      </c>
      <c r="I40" s="22" t="str">
        <f t="shared" si="3"/>
        <v/>
      </c>
      <c r="J40" s="22" t="str">
        <f t="shared" si="4"/>
        <v/>
      </c>
      <c r="K40" s="20" t="str">
        <f>IF(Yapıştır!I31="","",Yapıştır!I31)</f>
        <v/>
      </c>
    </row>
    <row r="41" spans="1:11">
      <c r="A41" s="20">
        <v>30</v>
      </c>
      <c r="B41" s="20" t="str">
        <f>IF(Yapıştır!A32="","",Yapıştır!A32)</f>
        <v/>
      </c>
      <c r="C41" s="20" t="str">
        <f>IF(Yapıştır!B32="","",Yapıştır!B32)</f>
        <v/>
      </c>
      <c r="D41" s="22" t="str">
        <f t="shared" si="4"/>
        <v/>
      </c>
      <c r="E41" s="22" t="str">
        <f t="shared" si="4"/>
        <v/>
      </c>
      <c r="F41" s="22" t="str">
        <f t="shared" si="4"/>
        <v/>
      </c>
      <c r="G41" s="22" t="str">
        <f t="shared" si="4"/>
        <v/>
      </c>
      <c r="H41" s="22" t="str">
        <f t="shared" si="4"/>
        <v/>
      </c>
      <c r="I41" s="22" t="str">
        <f t="shared" si="3"/>
        <v/>
      </c>
      <c r="J41" s="22" t="str">
        <f t="shared" si="4"/>
        <v/>
      </c>
      <c r="K41" s="20" t="str">
        <f>IF(Yapıştır!I32="","",Yapıştır!I32)</f>
        <v/>
      </c>
    </row>
    <row r="42" spans="1:11">
      <c r="A42" s="20">
        <v>31</v>
      </c>
      <c r="B42" s="20" t="str">
        <f>IF(Yapıştır!A33="","",Yapıştır!A33)</f>
        <v/>
      </c>
      <c r="C42" s="20" t="str">
        <f>IF(Yapıştır!B33="","",Yapıştır!B33)</f>
        <v/>
      </c>
      <c r="D42" s="22" t="str">
        <f t="shared" si="4"/>
        <v/>
      </c>
      <c r="E42" s="22" t="str">
        <f t="shared" si="4"/>
        <v/>
      </c>
      <c r="F42" s="22" t="str">
        <f t="shared" si="4"/>
        <v/>
      </c>
      <c r="G42" s="22" t="str">
        <f t="shared" si="4"/>
        <v/>
      </c>
      <c r="H42" s="22" t="str">
        <f t="shared" si="4"/>
        <v/>
      </c>
      <c r="I42" s="22" t="str">
        <f t="shared" si="3"/>
        <v/>
      </c>
      <c r="J42" s="22" t="str">
        <f t="shared" si="4"/>
        <v/>
      </c>
      <c r="K42" s="20" t="str">
        <f>IF(Yapıştır!I33="","",Yapıştır!I33)</f>
        <v/>
      </c>
    </row>
    <row r="43" spans="1:11">
      <c r="A43" s="20">
        <v>32</v>
      </c>
      <c r="B43" s="20" t="str">
        <f>IF(Yapıştır!A34="","",Yapıştır!A34)</f>
        <v/>
      </c>
      <c r="C43" s="20" t="str">
        <f>IF(Yapıştır!B34="","",Yapıştır!B34)</f>
        <v/>
      </c>
      <c r="D43" s="22" t="str">
        <f t="shared" si="4"/>
        <v/>
      </c>
      <c r="E43" s="22" t="str">
        <f t="shared" si="4"/>
        <v/>
      </c>
      <c r="F43" s="22" t="str">
        <f t="shared" si="4"/>
        <v/>
      </c>
      <c r="G43" s="22" t="str">
        <f t="shared" si="4"/>
        <v/>
      </c>
      <c r="H43" s="22" t="str">
        <f t="shared" si="4"/>
        <v/>
      </c>
      <c r="I43" s="22" t="str">
        <f t="shared" si="3"/>
        <v/>
      </c>
      <c r="J43" s="22" t="str">
        <f t="shared" si="4"/>
        <v/>
      </c>
      <c r="K43" s="20" t="str">
        <f>IF(Yapıştır!I34="","",Yapıştır!I34)</f>
        <v/>
      </c>
    </row>
    <row r="44" spans="1:11">
      <c r="A44" s="20">
        <v>33</v>
      </c>
      <c r="B44" s="20" t="str">
        <f>IF(Yapıştır!A35="","",Yapıştır!A35)</f>
        <v/>
      </c>
      <c r="C44" s="20" t="str">
        <f>IF(Yapıştır!B35="","",Yapıştır!B35)</f>
        <v/>
      </c>
      <c r="D44" s="22" t="str">
        <f t="shared" si="4"/>
        <v/>
      </c>
      <c r="E44" s="22" t="str">
        <f t="shared" si="4"/>
        <v/>
      </c>
      <c r="F44" s="22" t="str">
        <f t="shared" si="4"/>
        <v/>
      </c>
      <c r="G44" s="22" t="str">
        <f t="shared" si="4"/>
        <v/>
      </c>
      <c r="H44" s="22" t="str">
        <f t="shared" si="4"/>
        <v/>
      </c>
      <c r="I44" s="22" t="str">
        <f t="shared" si="3"/>
        <v/>
      </c>
      <c r="J44" s="22" t="str">
        <f t="shared" si="4"/>
        <v/>
      </c>
      <c r="K44" s="20" t="str">
        <f>IF(Yapıştır!I35="","",Yapıştır!I35)</f>
        <v/>
      </c>
    </row>
    <row r="45" spans="1:11">
      <c r="A45" s="20">
        <v>34</v>
      </c>
      <c r="B45" s="20" t="str">
        <f>IF(Yapıştır!A36="","",Yapıştır!A36)</f>
        <v/>
      </c>
      <c r="C45" s="20" t="str">
        <f>IF(Yapıştır!B36="","",Yapıştır!B36)</f>
        <v/>
      </c>
      <c r="D45" s="22" t="str">
        <f t="shared" si="4"/>
        <v/>
      </c>
      <c r="E45" s="22" t="str">
        <f t="shared" si="4"/>
        <v/>
      </c>
      <c r="F45" s="22" t="str">
        <f t="shared" si="4"/>
        <v/>
      </c>
      <c r="G45" s="22" t="str">
        <f t="shared" si="4"/>
        <v/>
      </c>
      <c r="H45" s="22" t="str">
        <f t="shared" si="4"/>
        <v/>
      </c>
      <c r="I45" s="22" t="str">
        <f t="shared" si="3"/>
        <v/>
      </c>
      <c r="J45" s="22" t="str">
        <f t="shared" si="4"/>
        <v/>
      </c>
      <c r="K45" s="20" t="str">
        <f>IF(Yapıştır!I36="","",Yapıştır!I36)</f>
        <v/>
      </c>
    </row>
    <row r="46" spans="1:11">
      <c r="A46" s="20">
        <v>35</v>
      </c>
      <c r="B46" s="20" t="str">
        <f>IF(Yapıştır!A37="","",Yapıştır!A37)</f>
        <v/>
      </c>
      <c r="C46" s="20" t="str">
        <f>IF(Yapıştır!B37="","",Yapıştır!B37)</f>
        <v/>
      </c>
      <c r="D46" s="22" t="str">
        <f t="shared" si="4"/>
        <v/>
      </c>
      <c r="E46" s="22" t="str">
        <f t="shared" si="4"/>
        <v/>
      </c>
      <c r="F46" s="22" t="str">
        <f t="shared" si="4"/>
        <v/>
      </c>
      <c r="G46" s="22" t="str">
        <f t="shared" si="4"/>
        <v/>
      </c>
      <c r="H46" s="22" t="str">
        <f t="shared" si="4"/>
        <v/>
      </c>
      <c r="I46" s="22" t="str">
        <f t="shared" si="3"/>
        <v/>
      </c>
      <c r="J46" s="22" t="str">
        <f t="shared" si="4"/>
        <v/>
      </c>
      <c r="K46" s="20" t="str">
        <f>IF(Yapıştır!I37="","",Yapıştır!I37)</f>
        <v/>
      </c>
    </row>
    <row r="47" spans="1:11">
      <c r="A47" s="20">
        <v>36</v>
      </c>
      <c r="B47" s="20" t="str">
        <f>IF(Yapıştır!A38="","",Yapıştır!A38)</f>
        <v/>
      </c>
      <c r="C47" s="20" t="str">
        <f>IF(Yapıştır!B38="","",Yapıştır!B38)</f>
        <v/>
      </c>
      <c r="D47" s="22" t="str">
        <f t="shared" si="4"/>
        <v/>
      </c>
      <c r="E47" s="22" t="str">
        <f t="shared" si="4"/>
        <v/>
      </c>
      <c r="F47" s="22" t="str">
        <f t="shared" si="4"/>
        <v/>
      </c>
      <c r="G47" s="22" t="str">
        <f t="shared" si="4"/>
        <v/>
      </c>
      <c r="H47" s="22" t="str">
        <f t="shared" si="4"/>
        <v/>
      </c>
      <c r="I47" s="22" t="str">
        <f t="shared" si="3"/>
        <v/>
      </c>
      <c r="J47" s="22" t="str">
        <f t="shared" si="4"/>
        <v/>
      </c>
      <c r="K47" s="20" t="str">
        <f>IF(Yapıştır!I38="","",Yapıştır!I38)</f>
        <v/>
      </c>
    </row>
    <row r="48" spans="1:11">
      <c r="A48" s="20">
        <v>37</v>
      </c>
      <c r="B48" s="20" t="str">
        <f>IF(Yapıştır!A39="","",Yapıştır!A39)</f>
        <v/>
      </c>
      <c r="C48" s="20" t="str">
        <f>IF(Yapıştır!B39="","",Yapıştır!B39)</f>
        <v/>
      </c>
      <c r="D48" s="22" t="str">
        <f t="shared" si="4"/>
        <v/>
      </c>
      <c r="E48" s="22" t="str">
        <f t="shared" si="4"/>
        <v/>
      </c>
      <c r="F48" s="22" t="str">
        <f t="shared" si="4"/>
        <v/>
      </c>
      <c r="G48" s="22" t="str">
        <f t="shared" si="4"/>
        <v/>
      </c>
      <c r="H48" s="22" t="str">
        <f t="shared" si="4"/>
        <v/>
      </c>
      <c r="I48" s="22" t="str">
        <f t="shared" si="3"/>
        <v/>
      </c>
      <c r="J48" s="22" t="str">
        <f t="shared" si="4"/>
        <v/>
      </c>
      <c r="K48" s="20" t="str">
        <f>IF(Yapıştır!I39="","",Yapıştır!I39)</f>
        <v/>
      </c>
    </row>
    <row r="49" spans="1:11">
      <c r="A49" s="20">
        <v>38</v>
      </c>
      <c r="B49" s="20" t="str">
        <f>IF(Yapıştır!A40="","",Yapıştır!A40)</f>
        <v/>
      </c>
      <c r="C49" s="20" t="str">
        <f>IF(Yapıştır!B40="","",Yapıştır!B40)</f>
        <v/>
      </c>
      <c r="D49" s="22" t="str">
        <f t="shared" si="4"/>
        <v/>
      </c>
      <c r="E49" s="22" t="str">
        <f t="shared" si="4"/>
        <v/>
      </c>
      <c r="F49" s="22" t="str">
        <f t="shared" si="4"/>
        <v/>
      </c>
      <c r="G49" s="22" t="str">
        <f t="shared" si="4"/>
        <v/>
      </c>
      <c r="H49" s="22" t="str">
        <f t="shared" si="4"/>
        <v/>
      </c>
      <c r="I49" s="22" t="str">
        <f t="shared" si="3"/>
        <v/>
      </c>
      <c r="J49" s="22" t="str">
        <f t="shared" si="4"/>
        <v/>
      </c>
      <c r="K49" s="20" t="str">
        <f>IF(Yapıştır!I40="","",Yapıştır!I40)</f>
        <v/>
      </c>
    </row>
    <row r="50" spans="1:11">
      <c r="A50" s="20">
        <v>39</v>
      </c>
      <c r="B50" s="20" t="str">
        <f>IF(Yapıştır!A41="","",Yapıştır!A41)</f>
        <v/>
      </c>
      <c r="C50" s="20" t="str">
        <f>IF(Yapıştır!B41="","",Yapıştır!B41)</f>
        <v/>
      </c>
      <c r="D50" s="22" t="str">
        <f t="shared" si="4"/>
        <v/>
      </c>
      <c r="E50" s="22" t="str">
        <f t="shared" si="4"/>
        <v/>
      </c>
      <c r="F50" s="22" t="str">
        <f t="shared" si="4"/>
        <v/>
      </c>
      <c r="G50" s="22" t="str">
        <f t="shared" si="4"/>
        <v/>
      </c>
      <c r="H50" s="22" t="str">
        <f t="shared" si="4"/>
        <v/>
      </c>
      <c r="I50" s="22" t="str">
        <f t="shared" si="3"/>
        <v/>
      </c>
      <c r="J50" s="22" t="str">
        <f t="shared" si="4"/>
        <v/>
      </c>
      <c r="K50" s="20" t="str">
        <f>IF(Yapıştır!I41="","",Yapıştır!I41)</f>
        <v/>
      </c>
    </row>
    <row r="51" spans="1:11">
      <c r="A51" s="19"/>
    </row>
    <row r="52" spans="1:11">
      <c r="A52" s="17"/>
      <c r="B52" s="17"/>
      <c r="C52" s="32"/>
      <c r="H52" s="55" t="s">
        <v>49</v>
      </c>
      <c r="I52" s="56"/>
      <c r="J52" s="56"/>
    </row>
    <row r="53" spans="1:11" s="3" customFormat="1" ht="27" customHeight="1">
      <c r="B53" s="53" t="str">
        <f>CONCATENATE(PROPER(Doldur!C10)," ",UPPER(Doldur!C11))</f>
        <v>Oğuz  HAN</v>
      </c>
      <c r="C53" s="54"/>
      <c r="H53" s="53" t="str">
        <f>CONCATENATE(PROPER(Doldur!C14)," ",UPPER(Doldur!C15))</f>
        <v>Saim ÖZÇINAR</v>
      </c>
      <c r="I53" s="54"/>
      <c r="J53" s="54"/>
    </row>
    <row r="54" spans="1:11" ht="16.5" customHeight="1">
      <c r="B54" s="55" t="s">
        <v>50</v>
      </c>
      <c r="C54" s="56"/>
      <c r="D54" s="1"/>
      <c r="E54" s="1"/>
      <c r="F54" s="1"/>
      <c r="G54" s="1"/>
      <c r="H54" s="55" t="s">
        <v>51</v>
      </c>
      <c r="I54" s="56"/>
      <c r="J54" s="56"/>
    </row>
  </sheetData>
  <mergeCells count="15">
    <mergeCell ref="B53:C53"/>
    <mergeCell ref="B54:C54"/>
    <mergeCell ref="H52:J52"/>
    <mergeCell ref="H53:J53"/>
    <mergeCell ref="H54:J54"/>
    <mergeCell ref="A1:K1"/>
    <mergeCell ref="A2:K2"/>
    <mergeCell ref="C4:E4"/>
    <mergeCell ref="C5:E5"/>
    <mergeCell ref="C6:E6"/>
    <mergeCell ref="C7:E7"/>
    <mergeCell ref="A4:B4"/>
    <mergeCell ref="A5:B5"/>
    <mergeCell ref="A6:B6"/>
    <mergeCell ref="A7:B7"/>
  </mergeCells>
  <printOptions horizontalCentered="1"/>
  <pageMargins left="0.23622047244094491" right="0.23622047244094491" top="0.35433070866141736" bottom="0.55118110236220474" header="0" footer="0"/>
  <pageSetup paperSize="9" scale="83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K54"/>
  <sheetViews>
    <sheetView showGridLines="0" tabSelected="1" view="pageBreakPreview" zoomScale="130" zoomScaleNormal="130" zoomScaleSheetLayoutView="130" workbookViewId="0">
      <selection activeCell="C5" sqref="C5:E5"/>
    </sheetView>
  </sheetViews>
  <sheetFormatPr defaultRowHeight="15"/>
  <cols>
    <col min="1" max="1" width="4.85546875" customWidth="1"/>
    <col min="2" max="2" width="8.85546875" customWidth="1"/>
    <col min="3" max="3" width="35.5703125" customWidth="1"/>
  </cols>
  <sheetData>
    <row r="1" spans="1:11" ht="20.25" customHeight="1">
      <c r="A1" s="45" t="str">
        <f>CONCATENATE(Doldur!C3," EĞİTİM ÖĞRETİM YILI ",UPPER(Doldur!C5))</f>
        <v>2024-2025 EĞİTİM ÖĞRETİM YILI TATVAN MESLEKİ VE TEKNİK ANADOLU LİSESİ</v>
      </c>
      <c r="B1" s="46"/>
      <c r="C1" s="46"/>
      <c r="D1" s="46"/>
      <c r="E1" s="46"/>
      <c r="F1" s="46"/>
      <c r="G1" s="46"/>
      <c r="H1" s="46"/>
      <c r="I1" s="47"/>
      <c r="J1" s="23"/>
      <c r="K1" s="23"/>
    </row>
    <row r="2" spans="1:11" ht="19.5" customHeight="1">
      <c r="A2" s="48" t="s">
        <v>55</v>
      </c>
      <c r="B2" s="49"/>
      <c r="C2" s="49"/>
      <c r="D2" s="49"/>
      <c r="E2" s="49"/>
      <c r="F2" s="49"/>
      <c r="G2" s="49"/>
      <c r="H2" s="49"/>
      <c r="I2" s="50"/>
      <c r="J2" s="23"/>
      <c r="K2" s="23"/>
    </row>
    <row r="3" spans="1:11" ht="9" customHeight="1">
      <c r="A3" s="15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>
      <c r="A4" s="43" t="s">
        <v>34</v>
      </c>
      <c r="B4" s="43"/>
      <c r="C4" s="41" t="str">
        <f>PROPER(Doldur!C7)</f>
        <v>Türk Dili Ve Edebiyatı</v>
      </c>
      <c r="D4" s="42"/>
      <c r="E4" s="42"/>
    </row>
    <row r="5" spans="1:11">
      <c r="A5" s="43" t="s">
        <v>52</v>
      </c>
      <c r="B5" s="43"/>
      <c r="C5" s="41" t="str">
        <f>PROPER(Doldur!C6)</f>
        <v>9-Metal</v>
      </c>
      <c r="D5" s="42"/>
      <c r="E5" s="42"/>
      <c r="H5" s="16" t="s">
        <v>43</v>
      </c>
      <c r="I5" s="18" t="s">
        <v>44</v>
      </c>
    </row>
    <row r="6" spans="1:11">
      <c r="A6" s="43" t="s">
        <v>53</v>
      </c>
      <c r="B6" s="43"/>
      <c r="C6" s="51">
        <f>Doldur!C4</f>
        <v>45828</v>
      </c>
      <c r="D6" s="52"/>
      <c r="E6" s="52"/>
      <c r="F6" s="16" t="s">
        <v>39</v>
      </c>
      <c r="G6" s="18" t="s">
        <v>40</v>
      </c>
      <c r="H6" s="16" t="s">
        <v>45</v>
      </c>
      <c r="I6" s="18" t="s">
        <v>46</v>
      </c>
    </row>
    <row r="7" spans="1:11">
      <c r="A7" s="43" t="s">
        <v>54</v>
      </c>
      <c r="B7" s="43"/>
      <c r="C7" s="41" t="str">
        <f>CONCATENATE(PROPER(Doldur!C10)," ",UPPER(Doldur!C11))</f>
        <v>Oğuz  HAN</v>
      </c>
      <c r="D7" s="42"/>
      <c r="E7" s="42"/>
      <c r="F7" s="16" t="s">
        <v>41</v>
      </c>
      <c r="G7" s="18" t="s">
        <v>42</v>
      </c>
      <c r="H7" s="16" t="s">
        <v>47</v>
      </c>
      <c r="I7" s="18" t="s">
        <v>48</v>
      </c>
    </row>
    <row r="8" spans="1:11">
      <c r="A8" s="15"/>
    </row>
    <row r="9" spans="1:11" ht="134.25" customHeight="1">
      <c r="A9" s="20" t="s">
        <v>17</v>
      </c>
      <c r="B9" s="20" t="s">
        <v>18</v>
      </c>
      <c r="C9" s="20" t="s">
        <v>1</v>
      </c>
      <c r="D9" s="21" t="s">
        <v>19</v>
      </c>
      <c r="E9" s="21" t="s">
        <v>20</v>
      </c>
      <c r="F9" s="21" t="s">
        <v>21</v>
      </c>
      <c r="G9" s="21" t="s">
        <v>21</v>
      </c>
      <c r="H9" s="21" t="s">
        <v>22</v>
      </c>
      <c r="I9" s="21" t="s">
        <v>23</v>
      </c>
    </row>
    <row r="10" spans="1:11">
      <c r="A10" s="20"/>
      <c r="B10" s="20"/>
      <c r="C10" s="20"/>
      <c r="D10" s="20">
        <v>20</v>
      </c>
      <c r="E10" s="20">
        <v>20</v>
      </c>
      <c r="F10" s="20">
        <v>20</v>
      </c>
      <c r="G10" s="20">
        <v>20</v>
      </c>
      <c r="H10" s="20">
        <v>20</v>
      </c>
      <c r="I10" s="20">
        <v>100</v>
      </c>
    </row>
    <row r="11" spans="1:11">
      <c r="A11" s="20">
        <v>1</v>
      </c>
      <c r="B11" s="20" t="str">
        <f>IF(Yapıştır!A2="","",Yapıştır!A2)</f>
        <v/>
      </c>
      <c r="C11" s="20" t="str">
        <f>IF(Yapıştır!B2="","",Yapıştır!B2)</f>
        <v/>
      </c>
      <c r="D11" s="22" t="str">
        <f t="shared" ref="D11:H26" si="0">IF($I11="","",ROUND(D$10/ $I$10*$I11,0))</f>
        <v/>
      </c>
      <c r="E11" s="22" t="str">
        <f t="shared" si="0"/>
        <v/>
      </c>
      <c r="F11" s="22" t="str">
        <f t="shared" si="0"/>
        <v/>
      </c>
      <c r="G11" s="22" t="str">
        <f t="shared" si="0"/>
        <v/>
      </c>
      <c r="H11" s="22" t="str">
        <f t="shared" si="0"/>
        <v/>
      </c>
      <c r="I11" s="22" t="str">
        <f>IF(Yapıştır!J2="","",Yapıştır!J2)</f>
        <v/>
      </c>
    </row>
    <row r="12" spans="1:11">
      <c r="A12" s="20">
        <v>2</v>
      </c>
      <c r="B12" s="20" t="str">
        <f>IF(Yapıştır!A3="","",Yapıştır!A3)</f>
        <v/>
      </c>
      <c r="C12" s="20" t="str">
        <f>IF(Yapıştır!B3="","",Yapıştır!B3)</f>
        <v/>
      </c>
      <c r="D12" s="22" t="str">
        <f t="shared" si="0"/>
        <v/>
      </c>
      <c r="E12" s="22" t="str">
        <f t="shared" si="0"/>
        <v/>
      </c>
      <c r="F12" s="22" t="str">
        <f t="shared" si="0"/>
        <v/>
      </c>
      <c r="G12" s="22" t="str">
        <f t="shared" si="0"/>
        <v/>
      </c>
      <c r="H12" s="22" t="str">
        <f t="shared" si="0"/>
        <v/>
      </c>
      <c r="I12" s="22" t="str">
        <f>IF(Yapıştır!J3="","",Yapıştır!J3)</f>
        <v/>
      </c>
    </row>
    <row r="13" spans="1:11">
      <c r="A13" s="20">
        <v>3</v>
      </c>
      <c r="B13" s="20" t="str">
        <f>IF(Yapıştır!A4="","",Yapıştır!A4)</f>
        <v/>
      </c>
      <c r="C13" s="20" t="str">
        <f>IF(Yapıştır!B4="","",Yapıştır!B4)</f>
        <v/>
      </c>
      <c r="D13" s="22" t="str">
        <f t="shared" si="0"/>
        <v/>
      </c>
      <c r="E13" s="22" t="str">
        <f t="shared" si="0"/>
        <v/>
      </c>
      <c r="F13" s="22" t="str">
        <f t="shared" si="0"/>
        <v/>
      </c>
      <c r="G13" s="22" t="str">
        <f t="shared" si="0"/>
        <v/>
      </c>
      <c r="H13" s="22" t="str">
        <f t="shared" si="0"/>
        <v/>
      </c>
      <c r="I13" s="22" t="str">
        <f>IF(Yapıştır!J4="","",Yapıştır!J4)</f>
        <v/>
      </c>
    </row>
    <row r="14" spans="1:11">
      <c r="A14" s="20">
        <v>4</v>
      </c>
      <c r="B14" s="20" t="str">
        <f>IF(Yapıştır!A5="","",Yapıştır!A5)</f>
        <v/>
      </c>
      <c r="C14" s="20" t="str">
        <f>IF(Yapıştır!B5="","",Yapıştır!B5)</f>
        <v/>
      </c>
      <c r="D14" s="22" t="str">
        <f t="shared" si="0"/>
        <v/>
      </c>
      <c r="E14" s="22" t="str">
        <f t="shared" si="0"/>
        <v/>
      </c>
      <c r="F14" s="22" t="str">
        <f t="shared" si="0"/>
        <v/>
      </c>
      <c r="G14" s="22" t="str">
        <f t="shared" si="0"/>
        <v/>
      </c>
      <c r="H14" s="22" t="str">
        <f t="shared" si="0"/>
        <v/>
      </c>
      <c r="I14" s="22" t="str">
        <f>IF(Yapıştır!J5="","",Yapıştır!J5)</f>
        <v/>
      </c>
    </row>
    <row r="15" spans="1:11">
      <c r="A15" s="20">
        <v>5</v>
      </c>
      <c r="B15" s="20" t="str">
        <f>IF(Yapıştır!A6="","",Yapıştır!A6)</f>
        <v/>
      </c>
      <c r="C15" s="20" t="str">
        <f>IF(Yapıştır!B6="","",Yapıştır!B6)</f>
        <v/>
      </c>
      <c r="D15" s="22" t="str">
        <f t="shared" si="0"/>
        <v/>
      </c>
      <c r="E15" s="22" t="str">
        <f t="shared" si="0"/>
        <v/>
      </c>
      <c r="F15" s="22" t="str">
        <f t="shared" si="0"/>
        <v/>
      </c>
      <c r="G15" s="22" t="str">
        <f t="shared" si="0"/>
        <v/>
      </c>
      <c r="H15" s="22" t="str">
        <f t="shared" si="0"/>
        <v/>
      </c>
      <c r="I15" s="22" t="str">
        <f>IF(Yapıştır!J6="","",Yapıştır!J6)</f>
        <v/>
      </c>
    </row>
    <row r="16" spans="1:11">
      <c r="A16" s="20">
        <v>6</v>
      </c>
      <c r="B16" s="20" t="str">
        <f>IF(Yapıştır!A7="","",Yapıştır!A7)</f>
        <v/>
      </c>
      <c r="C16" s="20" t="str">
        <f>IF(Yapıştır!B7="","",Yapıştır!B7)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>IF(Yapıştır!J7="","",Yapıştır!J7)</f>
        <v/>
      </c>
    </row>
    <row r="17" spans="1:9">
      <c r="A17" s="20">
        <v>7</v>
      </c>
      <c r="B17" s="20" t="str">
        <f>IF(Yapıştır!A8="","",Yapıştır!A8)</f>
        <v/>
      </c>
      <c r="C17" s="20" t="str">
        <f>IF(Yapıştır!B8="","",Yapıştır!B8)</f>
        <v/>
      </c>
      <c r="D17" s="22" t="str">
        <f t="shared" si="0"/>
        <v/>
      </c>
      <c r="E17" s="22" t="str">
        <f t="shared" si="0"/>
        <v/>
      </c>
      <c r="F17" s="22" t="str">
        <f t="shared" si="0"/>
        <v/>
      </c>
      <c r="G17" s="22" t="str">
        <f t="shared" si="0"/>
        <v/>
      </c>
      <c r="H17" s="22" t="str">
        <f t="shared" si="0"/>
        <v/>
      </c>
      <c r="I17" s="22" t="str">
        <f>IF(Yapıştır!J8="","",Yapıştır!J8)</f>
        <v/>
      </c>
    </row>
    <row r="18" spans="1:9">
      <c r="A18" s="20">
        <v>8</v>
      </c>
      <c r="B18" s="20" t="str">
        <f>IF(Yapıştır!A9="","",Yapıştır!A9)</f>
        <v/>
      </c>
      <c r="C18" s="20" t="str">
        <f>IF(Yapıştır!B9="","",Yapıştır!B9)</f>
        <v/>
      </c>
      <c r="D18" s="22" t="str">
        <f t="shared" si="0"/>
        <v/>
      </c>
      <c r="E18" s="22" t="str">
        <f t="shared" si="0"/>
        <v/>
      </c>
      <c r="F18" s="22" t="str">
        <f t="shared" si="0"/>
        <v/>
      </c>
      <c r="G18" s="22" t="str">
        <f t="shared" si="0"/>
        <v/>
      </c>
      <c r="H18" s="22" t="str">
        <f t="shared" si="0"/>
        <v/>
      </c>
      <c r="I18" s="22" t="str">
        <f>IF(Yapıştır!J9="","",Yapıştır!J9)</f>
        <v/>
      </c>
    </row>
    <row r="19" spans="1:9">
      <c r="A19" s="20">
        <v>9</v>
      </c>
      <c r="B19" s="20" t="str">
        <f>IF(Yapıştır!A10="","",Yapıştır!A10)</f>
        <v/>
      </c>
      <c r="C19" s="20" t="str">
        <f>IF(Yapıştır!B10="","",Yapıştır!B10)</f>
        <v/>
      </c>
      <c r="D19" s="22" t="str">
        <f t="shared" ref="D19:G19" si="1">IF($I19="","",ROUND(D$10/ $I$10*$I19,0))</f>
        <v/>
      </c>
      <c r="E19" s="22" t="str">
        <f t="shared" si="1"/>
        <v/>
      </c>
      <c r="F19" s="22" t="str">
        <f t="shared" si="1"/>
        <v/>
      </c>
      <c r="G19" s="22" t="str">
        <f t="shared" si="1"/>
        <v/>
      </c>
      <c r="H19" s="22" t="str">
        <f>IF($I19="","",ROUND(H$10/ $I$10*$I19,0))</f>
        <v/>
      </c>
      <c r="I19" s="22" t="str">
        <f>IF(Yapıştır!J10="","",Yapıştır!J10)</f>
        <v/>
      </c>
    </row>
    <row r="20" spans="1:9">
      <c r="A20" s="20">
        <v>10</v>
      </c>
      <c r="B20" s="20" t="str">
        <f>IF(Yapıştır!A11="","",Yapıştır!A11)</f>
        <v/>
      </c>
      <c r="C20" s="20" t="str">
        <f>IF(Yapıştır!B11="","",Yapıştır!B11)</f>
        <v/>
      </c>
      <c r="D20" s="22" t="str">
        <f t="shared" si="0"/>
        <v/>
      </c>
      <c r="E20" s="22" t="str">
        <f t="shared" si="0"/>
        <v/>
      </c>
      <c r="F20" s="22" t="str">
        <f t="shared" si="0"/>
        <v/>
      </c>
      <c r="G20" s="22" t="str">
        <f t="shared" si="0"/>
        <v/>
      </c>
      <c r="H20" s="22" t="str">
        <f t="shared" si="0"/>
        <v/>
      </c>
      <c r="I20" s="22" t="str">
        <f>IF(Yapıştır!J11="","",Yapıştır!J11)</f>
        <v/>
      </c>
    </row>
    <row r="21" spans="1:9">
      <c r="A21" s="20">
        <v>11</v>
      </c>
      <c r="B21" s="20" t="str">
        <f>IF(Yapıştır!A12="","",Yapıştır!A12)</f>
        <v/>
      </c>
      <c r="C21" s="20" t="str">
        <f>IF(Yapıştır!B12="","",Yapıştır!B12)</f>
        <v/>
      </c>
      <c r="D21" s="22" t="str">
        <f t="shared" si="0"/>
        <v/>
      </c>
      <c r="E21" s="22" t="str">
        <f t="shared" si="0"/>
        <v/>
      </c>
      <c r="F21" s="22" t="str">
        <f t="shared" si="0"/>
        <v/>
      </c>
      <c r="G21" s="22" t="str">
        <f t="shared" si="0"/>
        <v/>
      </c>
      <c r="H21" s="22" t="str">
        <f t="shared" si="0"/>
        <v/>
      </c>
      <c r="I21" s="22" t="str">
        <f>IF(Yapıştır!J12="","",Yapıştır!J12)</f>
        <v/>
      </c>
    </row>
    <row r="22" spans="1:9">
      <c r="A22" s="20">
        <v>12</v>
      </c>
      <c r="B22" s="20" t="str">
        <f>IF(Yapıştır!A13="","",Yapıştır!A13)</f>
        <v/>
      </c>
      <c r="C22" s="20" t="str">
        <f>IF(Yapıştır!B13="","",Yapıştır!B13)</f>
        <v/>
      </c>
      <c r="D22" s="22" t="str">
        <f t="shared" si="0"/>
        <v/>
      </c>
      <c r="E22" s="22" t="str">
        <f t="shared" si="0"/>
        <v/>
      </c>
      <c r="F22" s="22" t="str">
        <f t="shared" si="0"/>
        <v/>
      </c>
      <c r="G22" s="22" t="str">
        <f t="shared" si="0"/>
        <v/>
      </c>
      <c r="H22" s="22" t="str">
        <f t="shared" si="0"/>
        <v/>
      </c>
      <c r="I22" s="22" t="str">
        <f>IF(Yapıştır!J13="","",Yapıştır!J13)</f>
        <v/>
      </c>
    </row>
    <row r="23" spans="1:9">
      <c r="A23" s="20">
        <v>13</v>
      </c>
      <c r="B23" s="20" t="str">
        <f>IF(Yapıştır!A14="","",Yapıştır!A14)</f>
        <v/>
      </c>
      <c r="C23" s="20" t="str">
        <f>IF(Yapıştır!B14="","",Yapıştır!B14)</f>
        <v/>
      </c>
      <c r="D23" s="22" t="str">
        <f t="shared" si="0"/>
        <v/>
      </c>
      <c r="E23" s="22" t="str">
        <f t="shared" si="0"/>
        <v/>
      </c>
      <c r="F23" s="22" t="str">
        <f t="shared" si="0"/>
        <v/>
      </c>
      <c r="G23" s="22" t="str">
        <f t="shared" si="0"/>
        <v/>
      </c>
      <c r="H23" s="22" t="str">
        <f t="shared" si="0"/>
        <v/>
      </c>
      <c r="I23" s="22" t="str">
        <f>IF(Yapıştır!J14="","",Yapıştır!J14)</f>
        <v/>
      </c>
    </row>
    <row r="24" spans="1:9">
      <c r="A24" s="20">
        <v>14</v>
      </c>
      <c r="B24" s="20" t="str">
        <f>IF(Yapıştır!A15="","",Yapıştır!A15)</f>
        <v/>
      </c>
      <c r="C24" s="20" t="str">
        <f>IF(Yapıştır!B15="","",Yapıştır!B15)</f>
        <v/>
      </c>
      <c r="D24" s="22" t="str">
        <f t="shared" si="0"/>
        <v/>
      </c>
      <c r="E24" s="22" t="str">
        <f t="shared" si="0"/>
        <v/>
      </c>
      <c r="F24" s="22" t="str">
        <f t="shared" si="0"/>
        <v/>
      </c>
      <c r="G24" s="22" t="str">
        <f t="shared" si="0"/>
        <v/>
      </c>
      <c r="H24" s="22" t="str">
        <f t="shared" si="0"/>
        <v/>
      </c>
      <c r="I24" s="22" t="str">
        <f>IF(Yapıştır!J15="","",Yapıştır!J15)</f>
        <v/>
      </c>
    </row>
    <row r="25" spans="1:9">
      <c r="A25" s="20">
        <v>15</v>
      </c>
      <c r="B25" s="20" t="str">
        <f>IF(Yapıştır!A16="","",Yapıştır!A16)</f>
        <v/>
      </c>
      <c r="C25" s="20" t="str">
        <f>IF(Yapıştır!B16="","",Yapıştır!B16)</f>
        <v/>
      </c>
      <c r="D25" s="22" t="str">
        <f t="shared" si="0"/>
        <v/>
      </c>
      <c r="E25" s="22" t="str">
        <f t="shared" si="0"/>
        <v/>
      </c>
      <c r="F25" s="22" t="str">
        <f t="shared" si="0"/>
        <v/>
      </c>
      <c r="G25" s="22" t="str">
        <f t="shared" si="0"/>
        <v/>
      </c>
      <c r="H25" s="22" t="str">
        <f t="shared" si="0"/>
        <v/>
      </c>
      <c r="I25" s="22" t="str">
        <f>IF(Yapıştır!J16="","",Yapıştır!J16)</f>
        <v/>
      </c>
    </row>
    <row r="26" spans="1:9">
      <c r="A26" s="20">
        <v>16</v>
      </c>
      <c r="B26" s="20" t="str">
        <f>IF(Yapıştır!A17="","",Yapıştır!A17)</f>
        <v/>
      </c>
      <c r="C26" s="20" t="str">
        <f>IF(Yapıştır!B17="","",Yapıştır!B17)</f>
        <v/>
      </c>
      <c r="D26" s="22" t="str">
        <f t="shared" si="0"/>
        <v/>
      </c>
      <c r="E26" s="22" t="str">
        <f t="shared" si="0"/>
        <v/>
      </c>
      <c r="F26" s="22" t="str">
        <f t="shared" si="0"/>
        <v/>
      </c>
      <c r="G26" s="22" t="str">
        <f t="shared" si="0"/>
        <v/>
      </c>
      <c r="H26" s="22" t="str">
        <f t="shared" si="0"/>
        <v/>
      </c>
      <c r="I26" s="22" t="str">
        <f>IF(Yapıştır!J17="","",Yapıştır!J17)</f>
        <v/>
      </c>
    </row>
    <row r="27" spans="1:9">
      <c r="A27" s="20">
        <v>17</v>
      </c>
      <c r="B27" s="20" t="str">
        <f>IF(Yapıştır!A18="","",Yapıştır!A18)</f>
        <v/>
      </c>
      <c r="C27" s="20" t="str">
        <f>IF(Yapıştır!B18="","",Yapıştır!B18)</f>
        <v/>
      </c>
      <c r="D27" s="22" t="str">
        <f t="shared" ref="D27:H50" si="2">IF($I27="","",ROUND(D$10/ $I$10*$I27,0))</f>
        <v/>
      </c>
      <c r="E27" s="22" t="str">
        <f t="shared" si="2"/>
        <v/>
      </c>
      <c r="F27" s="22" t="str">
        <f t="shared" si="2"/>
        <v/>
      </c>
      <c r="G27" s="22" t="str">
        <f t="shared" si="2"/>
        <v/>
      </c>
      <c r="H27" s="22" t="str">
        <f t="shared" si="2"/>
        <v/>
      </c>
      <c r="I27" s="22" t="str">
        <f>IF(Yapıştır!J18="","",Yapıştır!J18)</f>
        <v/>
      </c>
    </row>
    <row r="28" spans="1:9">
      <c r="A28" s="20">
        <v>18</v>
      </c>
      <c r="B28" s="20" t="str">
        <f>IF(Yapıştır!A19="","",Yapıştır!A19)</f>
        <v/>
      </c>
      <c r="C28" s="20" t="str">
        <f>IF(Yapıştır!B19="","",Yapıştır!B19)</f>
        <v/>
      </c>
      <c r="D28" s="22" t="str">
        <f t="shared" si="2"/>
        <v/>
      </c>
      <c r="E28" s="22" t="str">
        <f t="shared" si="2"/>
        <v/>
      </c>
      <c r="F28" s="22" t="str">
        <f t="shared" si="2"/>
        <v/>
      </c>
      <c r="G28" s="22" t="str">
        <f t="shared" si="2"/>
        <v/>
      </c>
      <c r="H28" s="22" t="str">
        <f t="shared" si="2"/>
        <v/>
      </c>
      <c r="I28" s="22" t="str">
        <f>IF(Yapıştır!J19="","",Yapıştır!J19)</f>
        <v/>
      </c>
    </row>
    <row r="29" spans="1:9">
      <c r="A29" s="20">
        <v>19</v>
      </c>
      <c r="B29" s="20" t="str">
        <f>IF(Yapıştır!A20="","",Yapıştır!A20)</f>
        <v/>
      </c>
      <c r="C29" s="20" t="str">
        <f>IF(Yapıştır!B20="","",Yapıştır!B20)</f>
        <v/>
      </c>
      <c r="D29" s="22" t="str">
        <f t="shared" si="2"/>
        <v/>
      </c>
      <c r="E29" s="22" t="str">
        <f t="shared" si="2"/>
        <v/>
      </c>
      <c r="F29" s="22" t="str">
        <f t="shared" si="2"/>
        <v/>
      </c>
      <c r="G29" s="22" t="str">
        <f t="shared" si="2"/>
        <v/>
      </c>
      <c r="H29" s="22" t="str">
        <f t="shared" si="2"/>
        <v/>
      </c>
      <c r="I29" s="22" t="str">
        <f>IF(Yapıştır!J20="","",Yapıştır!J20)</f>
        <v/>
      </c>
    </row>
    <row r="30" spans="1:9">
      <c r="A30" s="20">
        <v>20</v>
      </c>
      <c r="B30" s="20" t="str">
        <f>IF(Yapıştır!A21="","",Yapıştır!A21)</f>
        <v/>
      </c>
      <c r="C30" s="20" t="str">
        <f>IF(Yapıştır!B21="","",Yapıştır!B21)</f>
        <v/>
      </c>
      <c r="D30" s="22" t="str">
        <f t="shared" si="2"/>
        <v/>
      </c>
      <c r="E30" s="22" t="str">
        <f t="shared" si="2"/>
        <v/>
      </c>
      <c r="F30" s="22" t="str">
        <f t="shared" si="2"/>
        <v/>
      </c>
      <c r="G30" s="22" t="str">
        <f t="shared" si="2"/>
        <v/>
      </c>
      <c r="H30" s="22" t="str">
        <f t="shared" si="2"/>
        <v/>
      </c>
      <c r="I30" s="22" t="str">
        <f>IF(Yapıştır!J21="","",Yapıştır!J21)</f>
        <v/>
      </c>
    </row>
    <row r="31" spans="1:9">
      <c r="A31" s="20">
        <v>21</v>
      </c>
      <c r="B31" s="20" t="str">
        <f>IF(Yapıştır!A22="","",Yapıştır!A22)</f>
        <v/>
      </c>
      <c r="C31" s="20" t="str">
        <f>IF(Yapıştır!B22="","",Yapıştır!B22)</f>
        <v/>
      </c>
      <c r="D31" s="22" t="str">
        <f t="shared" si="2"/>
        <v/>
      </c>
      <c r="E31" s="22" t="str">
        <f t="shared" si="2"/>
        <v/>
      </c>
      <c r="F31" s="22" t="str">
        <f t="shared" si="2"/>
        <v/>
      </c>
      <c r="G31" s="22" t="str">
        <f t="shared" si="2"/>
        <v/>
      </c>
      <c r="H31" s="22" t="str">
        <f t="shared" si="2"/>
        <v/>
      </c>
      <c r="I31" s="22" t="str">
        <f>IF(Yapıştır!J22="","",Yapıştır!J22)</f>
        <v/>
      </c>
    </row>
    <row r="32" spans="1:9">
      <c r="A32" s="20">
        <v>22</v>
      </c>
      <c r="B32" s="20" t="str">
        <f>IF(Yapıştır!A23="","",Yapıştır!A23)</f>
        <v/>
      </c>
      <c r="C32" s="20" t="str">
        <f>IF(Yapıştır!B23="","",Yapıştır!B23)</f>
        <v/>
      </c>
      <c r="D32" s="22" t="str">
        <f t="shared" si="2"/>
        <v/>
      </c>
      <c r="E32" s="22" t="str">
        <f t="shared" si="2"/>
        <v/>
      </c>
      <c r="F32" s="22" t="str">
        <f t="shared" si="2"/>
        <v/>
      </c>
      <c r="G32" s="22" t="str">
        <f t="shared" si="2"/>
        <v/>
      </c>
      <c r="H32" s="22" t="str">
        <f t="shared" si="2"/>
        <v/>
      </c>
      <c r="I32" s="22" t="str">
        <f>IF(Yapıştır!J23="","",Yapıştır!J23)</f>
        <v/>
      </c>
    </row>
    <row r="33" spans="1:9">
      <c r="A33" s="20">
        <v>23</v>
      </c>
      <c r="B33" s="20" t="str">
        <f>IF(Yapıştır!A24="","",Yapıştır!A24)</f>
        <v/>
      </c>
      <c r="C33" s="20" t="str">
        <f>IF(Yapıştır!B24="","",Yapıştır!B24)</f>
        <v/>
      </c>
      <c r="D33" s="22" t="str">
        <f t="shared" si="2"/>
        <v/>
      </c>
      <c r="E33" s="22" t="str">
        <f t="shared" si="2"/>
        <v/>
      </c>
      <c r="F33" s="22" t="str">
        <f t="shared" si="2"/>
        <v/>
      </c>
      <c r="G33" s="22" t="str">
        <f t="shared" si="2"/>
        <v/>
      </c>
      <c r="H33" s="22" t="str">
        <f t="shared" si="2"/>
        <v/>
      </c>
      <c r="I33" s="22" t="str">
        <f>IF(Yapıştır!J24="","",Yapıştır!J24)</f>
        <v/>
      </c>
    </row>
    <row r="34" spans="1:9">
      <c r="A34" s="20">
        <v>24</v>
      </c>
      <c r="B34" s="20" t="str">
        <f>IF(Yapıştır!A25="","",Yapıştır!A25)</f>
        <v/>
      </c>
      <c r="C34" s="20" t="str">
        <f>IF(Yapıştır!B25="","",Yapıştır!B25)</f>
        <v/>
      </c>
      <c r="D34" s="22" t="str">
        <f t="shared" si="2"/>
        <v/>
      </c>
      <c r="E34" s="22" t="str">
        <f t="shared" si="2"/>
        <v/>
      </c>
      <c r="F34" s="22" t="str">
        <f t="shared" si="2"/>
        <v/>
      </c>
      <c r="G34" s="22" t="str">
        <f t="shared" si="2"/>
        <v/>
      </c>
      <c r="H34" s="22" t="str">
        <f t="shared" si="2"/>
        <v/>
      </c>
      <c r="I34" s="22" t="str">
        <f>IF(Yapıştır!J25="","",Yapıştır!J25)</f>
        <v/>
      </c>
    </row>
    <row r="35" spans="1:9">
      <c r="A35" s="20">
        <v>25</v>
      </c>
      <c r="B35" s="20" t="str">
        <f>IF(Yapıştır!A26="","",Yapıştır!A26)</f>
        <v/>
      </c>
      <c r="C35" s="20" t="str">
        <f>IF(Yapıştır!B26="","",Yapıştır!B26)</f>
        <v/>
      </c>
      <c r="D35" s="22" t="str">
        <f t="shared" si="2"/>
        <v/>
      </c>
      <c r="E35" s="22" t="str">
        <f t="shared" si="2"/>
        <v/>
      </c>
      <c r="F35" s="22" t="str">
        <f t="shared" si="2"/>
        <v/>
      </c>
      <c r="G35" s="22" t="str">
        <f t="shared" si="2"/>
        <v/>
      </c>
      <c r="H35" s="22" t="str">
        <f t="shared" si="2"/>
        <v/>
      </c>
      <c r="I35" s="22" t="str">
        <f>IF(Yapıştır!J26="","",Yapıştır!J26)</f>
        <v/>
      </c>
    </row>
    <row r="36" spans="1:9">
      <c r="A36" s="20">
        <v>26</v>
      </c>
      <c r="B36" s="20" t="str">
        <f>IF(Yapıştır!A27="","",Yapıştır!A27)</f>
        <v/>
      </c>
      <c r="C36" s="20" t="str">
        <f>IF(Yapıştır!B27="","",Yapıştır!B27)</f>
        <v/>
      </c>
      <c r="D36" s="22" t="str">
        <f t="shared" si="2"/>
        <v/>
      </c>
      <c r="E36" s="22" t="str">
        <f t="shared" si="2"/>
        <v/>
      </c>
      <c r="F36" s="22" t="str">
        <f t="shared" si="2"/>
        <v/>
      </c>
      <c r="G36" s="22" t="str">
        <f t="shared" si="2"/>
        <v/>
      </c>
      <c r="H36" s="22" t="str">
        <f t="shared" si="2"/>
        <v/>
      </c>
      <c r="I36" s="22" t="str">
        <f>IF(Yapıştır!J27="","",Yapıştır!J27)</f>
        <v/>
      </c>
    </row>
    <row r="37" spans="1:9">
      <c r="A37" s="20">
        <v>27</v>
      </c>
      <c r="B37" s="20" t="str">
        <f>IF(Yapıştır!A28="","",Yapıştır!A28)</f>
        <v/>
      </c>
      <c r="C37" s="20" t="str">
        <f>IF(Yapıştır!B28="","",Yapıştır!B28)</f>
        <v/>
      </c>
      <c r="D37" s="22" t="str">
        <f t="shared" si="2"/>
        <v/>
      </c>
      <c r="E37" s="22" t="str">
        <f t="shared" si="2"/>
        <v/>
      </c>
      <c r="F37" s="22" t="str">
        <f t="shared" si="2"/>
        <v/>
      </c>
      <c r="G37" s="22" t="str">
        <f t="shared" si="2"/>
        <v/>
      </c>
      <c r="H37" s="22" t="str">
        <f t="shared" si="2"/>
        <v/>
      </c>
      <c r="I37" s="22" t="str">
        <f>IF(Yapıştır!J28="","",Yapıştır!J28)</f>
        <v/>
      </c>
    </row>
    <row r="38" spans="1:9">
      <c r="A38" s="20">
        <v>28</v>
      </c>
      <c r="B38" s="20" t="str">
        <f>IF(Yapıştır!A29="","",Yapıştır!A29)</f>
        <v/>
      </c>
      <c r="C38" s="20" t="str">
        <f>IF(Yapıştır!B29="","",Yapıştır!B29)</f>
        <v/>
      </c>
      <c r="D38" s="22" t="str">
        <f t="shared" si="2"/>
        <v/>
      </c>
      <c r="E38" s="22" t="str">
        <f t="shared" si="2"/>
        <v/>
      </c>
      <c r="F38" s="22" t="str">
        <f t="shared" si="2"/>
        <v/>
      </c>
      <c r="G38" s="22" t="str">
        <f t="shared" si="2"/>
        <v/>
      </c>
      <c r="H38" s="22" t="str">
        <f t="shared" si="2"/>
        <v/>
      </c>
      <c r="I38" s="22" t="str">
        <f>IF(Yapıştır!J29="","",Yapıştır!J29)</f>
        <v/>
      </c>
    </row>
    <row r="39" spans="1:9">
      <c r="A39" s="20">
        <v>29</v>
      </c>
      <c r="B39" s="20" t="str">
        <f>IF(Yapıştır!A30="","",Yapıştır!A30)</f>
        <v/>
      </c>
      <c r="C39" s="20" t="str">
        <f>IF(Yapıştır!B30="","",Yapıştır!B30)</f>
        <v/>
      </c>
      <c r="D39" s="22" t="str">
        <f t="shared" si="2"/>
        <v/>
      </c>
      <c r="E39" s="22" t="str">
        <f t="shared" si="2"/>
        <v/>
      </c>
      <c r="F39" s="22" t="str">
        <f t="shared" si="2"/>
        <v/>
      </c>
      <c r="G39" s="22" t="str">
        <f t="shared" si="2"/>
        <v/>
      </c>
      <c r="H39" s="22" t="str">
        <f t="shared" si="2"/>
        <v/>
      </c>
      <c r="I39" s="22" t="str">
        <f>IF(Yapıştır!J30="","",Yapıştır!J30)</f>
        <v/>
      </c>
    </row>
    <row r="40" spans="1:9">
      <c r="A40" s="20">
        <v>30</v>
      </c>
      <c r="B40" s="20" t="str">
        <f>IF(Yapıştır!A31="","",Yapıştır!A31)</f>
        <v/>
      </c>
      <c r="C40" s="20" t="str">
        <f>IF(Yapıştır!B31="","",Yapıştır!B31)</f>
        <v/>
      </c>
      <c r="D40" s="22" t="str">
        <f t="shared" si="2"/>
        <v/>
      </c>
      <c r="E40" s="22" t="str">
        <f t="shared" si="2"/>
        <v/>
      </c>
      <c r="F40" s="22" t="str">
        <f t="shared" si="2"/>
        <v/>
      </c>
      <c r="G40" s="22" t="str">
        <f t="shared" si="2"/>
        <v/>
      </c>
      <c r="H40" s="22" t="str">
        <f t="shared" si="2"/>
        <v/>
      </c>
      <c r="I40" s="22" t="str">
        <f>IF(Yapıştır!J31="","",Yapıştır!J31)</f>
        <v/>
      </c>
    </row>
    <row r="41" spans="1:9">
      <c r="A41" s="20">
        <v>31</v>
      </c>
      <c r="B41" s="20" t="str">
        <f>IF(Yapıştır!A32="","",Yapıştır!A32)</f>
        <v/>
      </c>
      <c r="C41" s="20" t="str">
        <f>IF(Yapıştır!B32="","",Yapıştır!B32)</f>
        <v/>
      </c>
      <c r="D41" s="22" t="str">
        <f t="shared" si="2"/>
        <v/>
      </c>
      <c r="E41" s="22" t="str">
        <f t="shared" si="2"/>
        <v/>
      </c>
      <c r="F41" s="22" t="str">
        <f t="shared" si="2"/>
        <v/>
      </c>
      <c r="G41" s="22" t="str">
        <f t="shared" si="2"/>
        <v/>
      </c>
      <c r="H41" s="22" t="str">
        <f t="shared" si="2"/>
        <v/>
      </c>
      <c r="I41" s="22" t="str">
        <f>IF(Yapıştır!J32="","",Yapıştır!J32)</f>
        <v/>
      </c>
    </row>
    <row r="42" spans="1:9">
      <c r="A42" s="20">
        <v>32</v>
      </c>
      <c r="B42" s="20" t="str">
        <f>IF(Yapıştır!A33="","",Yapıştır!A33)</f>
        <v/>
      </c>
      <c r="C42" s="20" t="str">
        <f>IF(Yapıştır!B33="","",Yapıştır!B33)</f>
        <v/>
      </c>
      <c r="D42" s="22" t="str">
        <f t="shared" si="2"/>
        <v/>
      </c>
      <c r="E42" s="22" t="str">
        <f t="shared" si="2"/>
        <v/>
      </c>
      <c r="F42" s="22" t="str">
        <f t="shared" si="2"/>
        <v/>
      </c>
      <c r="G42" s="22" t="str">
        <f t="shared" si="2"/>
        <v/>
      </c>
      <c r="H42" s="22" t="str">
        <f t="shared" si="2"/>
        <v/>
      </c>
      <c r="I42" s="22" t="str">
        <f>IF(Yapıştır!J33="","",Yapıştır!J33)</f>
        <v/>
      </c>
    </row>
    <row r="43" spans="1:9">
      <c r="A43" s="20">
        <v>33</v>
      </c>
      <c r="B43" s="20" t="str">
        <f>IF(Yapıştır!A34="","",Yapıştır!A34)</f>
        <v/>
      </c>
      <c r="C43" s="20" t="str">
        <f>IF(Yapıştır!B34="","",Yapıştır!B34)</f>
        <v/>
      </c>
      <c r="D43" s="22" t="str">
        <f t="shared" si="2"/>
        <v/>
      </c>
      <c r="E43" s="22" t="str">
        <f t="shared" si="2"/>
        <v/>
      </c>
      <c r="F43" s="22" t="str">
        <f t="shared" si="2"/>
        <v/>
      </c>
      <c r="G43" s="22" t="str">
        <f t="shared" si="2"/>
        <v/>
      </c>
      <c r="H43" s="22" t="str">
        <f t="shared" si="2"/>
        <v/>
      </c>
      <c r="I43" s="22" t="str">
        <f>IF(Yapıştır!J34="","",Yapıştır!J34)</f>
        <v/>
      </c>
    </row>
    <row r="44" spans="1:9">
      <c r="A44" s="20">
        <v>34</v>
      </c>
      <c r="B44" s="20" t="str">
        <f>IF(Yapıştır!A35="","",Yapıştır!A35)</f>
        <v/>
      </c>
      <c r="C44" s="20" t="str">
        <f>IF(Yapıştır!B35="","",Yapıştır!B35)</f>
        <v/>
      </c>
      <c r="D44" s="22" t="str">
        <f t="shared" si="2"/>
        <v/>
      </c>
      <c r="E44" s="22" t="str">
        <f t="shared" si="2"/>
        <v/>
      </c>
      <c r="F44" s="22" t="str">
        <f t="shared" si="2"/>
        <v/>
      </c>
      <c r="G44" s="22" t="str">
        <f t="shared" si="2"/>
        <v/>
      </c>
      <c r="H44" s="22" t="str">
        <f t="shared" si="2"/>
        <v/>
      </c>
      <c r="I44" s="22" t="str">
        <f>IF(Yapıştır!J35="","",Yapıştır!J35)</f>
        <v/>
      </c>
    </row>
    <row r="45" spans="1:9">
      <c r="A45" s="20">
        <v>35</v>
      </c>
      <c r="B45" s="20" t="str">
        <f>IF(Yapıştır!A36="","",Yapıştır!A36)</f>
        <v/>
      </c>
      <c r="C45" s="20" t="str">
        <f>IF(Yapıştır!B36="","",Yapıştır!B36)</f>
        <v/>
      </c>
      <c r="D45" s="22" t="str">
        <f t="shared" si="2"/>
        <v/>
      </c>
      <c r="E45" s="22" t="str">
        <f t="shared" si="2"/>
        <v/>
      </c>
      <c r="F45" s="22" t="str">
        <f t="shared" si="2"/>
        <v/>
      </c>
      <c r="G45" s="22" t="str">
        <f t="shared" si="2"/>
        <v/>
      </c>
      <c r="H45" s="22" t="str">
        <f t="shared" si="2"/>
        <v/>
      </c>
      <c r="I45" s="22" t="str">
        <f>IF(Yapıştır!J36="","",Yapıştır!J36)</f>
        <v/>
      </c>
    </row>
    <row r="46" spans="1:9">
      <c r="A46" s="20">
        <v>36</v>
      </c>
      <c r="B46" s="20" t="str">
        <f>IF(Yapıştır!A37="","",Yapıştır!A37)</f>
        <v/>
      </c>
      <c r="C46" s="20" t="str">
        <f>IF(Yapıştır!B37="","",Yapıştır!B37)</f>
        <v/>
      </c>
      <c r="D46" s="22" t="str">
        <f t="shared" si="2"/>
        <v/>
      </c>
      <c r="E46" s="22" t="str">
        <f t="shared" si="2"/>
        <v/>
      </c>
      <c r="F46" s="22" t="str">
        <f t="shared" si="2"/>
        <v/>
      </c>
      <c r="G46" s="22" t="str">
        <f t="shared" si="2"/>
        <v/>
      </c>
      <c r="H46" s="22" t="str">
        <f t="shared" si="2"/>
        <v/>
      </c>
      <c r="I46" s="22" t="str">
        <f>IF(Yapıştır!J37="","",Yapıştır!J37)</f>
        <v/>
      </c>
    </row>
    <row r="47" spans="1:9">
      <c r="A47" s="20">
        <v>37</v>
      </c>
      <c r="B47" s="20" t="str">
        <f>IF(Yapıştır!A38="","",Yapıştır!A38)</f>
        <v/>
      </c>
      <c r="C47" s="20" t="str">
        <f>IF(Yapıştır!B38="","",Yapıştır!B38)</f>
        <v/>
      </c>
      <c r="D47" s="22" t="str">
        <f t="shared" si="2"/>
        <v/>
      </c>
      <c r="E47" s="22" t="str">
        <f t="shared" si="2"/>
        <v/>
      </c>
      <c r="F47" s="22" t="str">
        <f t="shared" si="2"/>
        <v/>
      </c>
      <c r="G47" s="22" t="str">
        <f t="shared" si="2"/>
        <v/>
      </c>
      <c r="H47" s="22" t="str">
        <f t="shared" si="2"/>
        <v/>
      </c>
      <c r="I47" s="22" t="str">
        <f>IF(Yapıştır!J38="","",Yapıştır!J38)</f>
        <v/>
      </c>
    </row>
    <row r="48" spans="1:9">
      <c r="A48" s="20">
        <v>38</v>
      </c>
      <c r="B48" s="20" t="str">
        <f>IF(Yapıştır!A39="","",Yapıştır!A39)</f>
        <v/>
      </c>
      <c r="C48" s="20" t="str">
        <f>IF(Yapıştır!B39="","",Yapıştır!B39)</f>
        <v/>
      </c>
      <c r="D48" s="22" t="str">
        <f t="shared" si="2"/>
        <v/>
      </c>
      <c r="E48" s="22" t="str">
        <f t="shared" si="2"/>
        <v/>
      </c>
      <c r="F48" s="22" t="str">
        <f t="shared" si="2"/>
        <v/>
      </c>
      <c r="G48" s="22" t="str">
        <f t="shared" si="2"/>
        <v/>
      </c>
      <c r="H48" s="22" t="str">
        <f t="shared" si="2"/>
        <v/>
      </c>
      <c r="I48" s="22" t="str">
        <f>IF(Yapıştır!J39="","",Yapıştır!J39)</f>
        <v/>
      </c>
    </row>
    <row r="49" spans="1:9">
      <c r="A49" s="20">
        <v>39</v>
      </c>
      <c r="B49" s="20" t="str">
        <f>IF(Yapıştır!A40="","",Yapıştır!A40)</f>
        <v/>
      </c>
      <c r="C49" s="20" t="str">
        <f>IF(Yapıştır!B40="","",Yapıştır!B40)</f>
        <v/>
      </c>
      <c r="D49" s="22" t="str">
        <f t="shared" si="2"/>
        <v/>
      </c>
      <c r="E49" s="22" t="str">
        <f t="shared" si="2"/>
        <v/>
      </c>
      <c r="F49" s="22" t="str">
        <f t="shared" si="2"/>
        <v/>
      </c>
      <c r="G49" s="22" t="str">
        <f t="shared" si="2"/>
        <v/>
      </c>
      <c r="H49" s="22" t="str">
        <f t="shared" si="2"/>
        <v/>
      </c>
      <c r="I49" s="22" t="str">
        <f>IF(Yapıştır!J40="","",Yapıştır!J40)</f>
        <v/>
      </c>
    </row>
    <row r="50" spans="1:9">
      <c r="A50" s="20">
        <v>40</v>
      </c>
      <c r="B50" s="20" t="str">
        <f>IF(Yapıştır!A41="","",Yapıştır!A41)</f>
        <v/>
      </c>
      <c r="C50" s="20" t="str">
        <f>IF(Yapıştır!B41="","",Yapıştır!B41)</f>
        <v/>
      </c>
      <c r="D50" s="22" t="str">
        <f t="shared" si="2"/>
        <v/>
      </c>
      <c r="E50" s="22" t="str">
        <f t="shared" si="2"/>
        <v/>
      </c>
      <c r="F50" s="22" t="str">
        <f t="shared" si="2"/>
        <v/>
      </c>
      <c r="G50" s="22" t="str">
        <f t="shared" si="2"/>
        <v/>
      </c>
      <c r="H50" s="22" t="str">
        <f t="shared" si="2"/>
        <v/>
      </c>
      <c r="I50" s="22" t="str">
        <f>IF(Yapıştır!J41="","",Yapıştır!J41)</f>
        <v/>
      </c>
    </row>
    <row r="51" spans="1:9">
      <c r="A51" s="19"/>
    </row>
    <row r="52" spans="1:9">
      <c r="A52" s="17"/>
      <c r="B52" s="17"/>
      <c r="F52" s="55" t="s">
        <v>49</v>
      </c>
      <c r="G52" s="56"/>
      <c r="H52" s="56"/>
    </row>
    <row r="53" spans="1:9" s="3" customFormat="1" ht="27" customHeight="1">
      <c r="A53" s="53" t="str">
        <f>CONCATENATE(PROPER(Doldur!C10)," ",UPPER(Doldur!C11))</f>
        <v>Oğuz  HAN</v>
      </c>
      <c r="B53" s="54"/>
      <c r="C53" s="54"/>
      <c r="F53" s="53" t="str">
        <f>CONCATENATE(PROPER(Doldur!C14)," ",UPPER(Doldur!C15))</f>
        <v>Saim ÖZÇINAR</v>
      </c>
      <c r="G53" s="54"/>
      <c r="H53" s="54"/>
    </row>
    <row r="54" spans="1:9" ht="16.5" customHeight="1">
      <c r="A54" s="55" t="s">
        <v>50</v>
      </c>
      <c r="B54" s="56"/>
      <c r="C54" s="56"/>
      <c r="D54" s="1"/>
      <c r="E54" s="1"/>
      <c r="F54" s="55" t="s">
        <v>51</v>
      </c>
      <c r="G54" s="56"/>
      <c r="H54" s="56"/>
    </row>
  </sheetData>
  <mergeCells count="15">
    <mergeCell ref="A54:C54"/>
    <mergeCell ref="A1:I1"/>
    <mergeCell ref="A2:I2"/>
    <mergeCell ref="F52:H52"/>
    <mergeCell ref="F53:H53"/>
    <mergeCell ref="F54:H54"/>
    <mergeCell ref="A53:C53"/>
    <mergeCell ref="A6:B6"/>
    <mergeCell ref="C6:E6"/>
    <mergeCell ref="A7:B7"/>
    <mergeCell ref="C7:E7"/>
    <mergeCell ref="A4:B4"/>
    <mergeCell ref="C4:E4"/>
    <mergeCell ref="A5:B5"/>
    <mergeCell ref="C5:E5"/>
  </mergeCells>
  <printOptions horizontalCentered="1"/>
  <pageMargins left="0.23622047244094491" right="0.23622047244094491" top="0.35433070866141736" bottom="0.55118110236220474" header="0" footer="0"/>
  <pageSetup paperSize="9" scale="84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2</vt:i4>
      </vt:variant>
    </vt:vector>
  </HeadingPairs>
  <TitlesOfParts>
    <vt:vector size="7" baseType="lpstr">
      <vt:lpstr>Doldur</vt:lpstr>
      <vt:lpstr>Yapıştır</vt:lpstr>
      <vt:lpstr>Perf. Hesabı</vt:lpstr>
      <vt:lpstr>Perf (1)</vt:lpstr>
      <vt:lpstr>Perf (2)</vt:lpstr>
      <vt:lpstr>'Perf (1)'!_Hlk93089221</vt:lpstr>
      <vt:lpstr>'Perf (2)'!_Hlk93089221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Cem ARAS</dc:creator>
  <cp:lastModifiedBy>Tekno Service</cp:lastModifiedBy>
  <cp:lastPrinted>2022-01-30T09:16:30Z</cp:lastPrinted>
  <dcterms:created xsi:type="dcterms:W3CDTF">2022-01-13T17:14:05Z</dcterms:created>
  <dcterms:modified xsi:type="dcterms:W3CDTF">2025-06-13T11:23:28Z</dcterms:modified>
</cp:coreProperties>
</file>